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Dateiablage\4_Unternehmensst\4-3_US-RegM\4-3-2_US_ReM-NK\Preisblätter NN\Harmonisierung_PB_2022\"/>
    </mc:Choice>
  </mc:AlternateContent>
  <xr:revisionPtr revIDLastSave="0" documentId="13_ncr:1_{B6289831-0CAB-4582-91CF-CFB8FE332BB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eite 1" sheetId="3" r:id="rId1"/>
    <sheet name="Seite 2" sheetId="4" r:id="rId2"/>
    <sheet name="Seite 3" sheetId="7" r:id="rId3"/>
  </sheets>
  <externalReferences>
    <externalReference r:id="rId4"/>
    <externalReference r:id="rId5"/>
    <externalReference r:id="rId6"/>
  </externalReferences>
  <definedNames>
    <definedName name="_Kundendaten">#REF!</definedName>
    <definedName name="_Order1" hidden="1">255</definedName>
    <definedName name="_Order2" hidden="1">255</definedName>
    <definedName name="A">#REF!</definedName>
    <definedName name="Annuitätenfaktor">(q^n*i)/(q^n-1)</definedName>
    <definedName name="AP_min">[1]Preise!$L$20</definedName>
    <definedName name="AP_Startw">[1]Preise!$L$17</definedName>
    <definedName name="AP_Steig">[1]Preise!$L$19</definedName>
    <definedName name="AP_Wendep">[1]Preise!$L$18</definedName>
    <definedName name="arbeitgr1">[2]Entn!$AL$44:$AL$1149</definedName>
    <definedName name="arbeitgr2">[2]Entn!$AM$44:$AM$1149</definedName>
    <definedName name="arbeitgr3">[2]Entn!$AN$44:$AN$1149</definedName>
    <definedName name="arbeitgr4">[2]Entn!$AO$44:$AO$1149</definedName>
    <definedName name="arbeitgr5">[2]Entn!$AP$44:$AP$1149</definedName>
    <definedName name="B_ES_Anz">250</definedName>
    <definedName name="B_ES_DE">INDIRECT("Einsp!$D$9:$D$"&amp;9+B_ES_Anz)</definedName>
    <definedName name="B_ES_NB">INDIRECT("Einsp!$A$9:$A$"&amp;9+B_ES_Anz)</definedName>
    <definedName name="B_ES_Px">INDIRECT("Einsp!$F$9:$F$"&amp;9+B_ES_Anz)</definedName>
    <definedName name="B_ES_Pz">INDIRECT("Einsp!$H$9:$H$"&amp;9+B_ES_Anz)</definedName>
    <definedName name="B_ES_WJ">INDIRECT("Einsp!$E$9:$E$"&amp;9+B_ES_Anz)</definedName>
    <definedName name="BES_NB">INDIRECT("Einsp!$A$9:$A$"&amp;9+100)</definedName>
    <definedName name="BnEK">#REF!</definedName>
    <definedName name="BnEK_BL">#REF!</definedName>
    <definedName name="BW">[1]Param!$B$9</definedName>
    <definedName name="_xlnm.Print_Area" localSheetId="0">'Seite 1'!$A$1:$G$70</definedName>
    <definedName name="_xlnm.Print_Area" localSheetId="1">'Seite 2'!$A$1:$F$70</definedName>
    <definedName name="_xlnm.Print_Area" localSheetId="2">'Seite 3'!$A$1:$F$22</definedName>
    <definedName name="E_MLP">#REF!</definedName>
    <definedName name="EHF">IF(EHW = "kWh", 1,1/Verprob)</definedName>
    <definedName name="EHF_KK" localSheetId="2">IF(EHW_KK = "kWh", 1/VBW, 1)</definedName>
    <definedName name="EHF_KK">IF(EHW_KK = "kWh", 1/VBW, 1)</definedName>
    <definedName name="EHP">IF(EHW ="kWh", EHW &amp; "/h", "m³/h")</definedName>
    <definedName name="EHW">#REF!</definedName>
    <definedName name="EKQ">#REF!</definedName>
    <definedName name="EKQ_BL">#REF!</definedName>
    <definedName name="EKQ_max">#REF!</definedName>
    <definedName name="EN_Anz">[2]Entn!$B$37+30</definedName>
    <definedName name="EN_EGA">INDIRECT("Entn!$t$44:$t$1149")</definedName>
    <definedName name="EN_EGG">INDIRECT("Entn!$r$44:$r$1149")</definedName>
    <definedName name="EN_EGG_B">INDIRECT("Entn!$an$44:$an$1149")</definedName>
    <definedName name="EN_EGL">INDIRECT("Entn!$s$44:$s$1149")</definedName>
    <definedName name="EN_JA">INDIRECT("Entn!$D$44:$D$1149")</definedName>
    <definedName name="EN_NB">INDIRECT("Entn!$A$44:$A$1149")</definedName>
    <definedName name="EN_PX">INDIRECT("Entn!$G$44:$G$1149")</definedName>
    <definedName name="EN_SV_TRA">INDIRECT("Entn!$Ax$44:$Ax$1149")</definedName>
    <definedName name="EN_SV_VER">INDIRECT("Entn!$Ay$44:$Ay$1149")</definedName>
    <definedName name="EN_WJ">INDIRECT("Entn!$E$44:$E$1149")</definedName>
    <definedName name="euro">1.95583</definedName>
    <definedName name="g">#REF!</definedName>
    <definedName name="GvT">#N/A</definedName>
    <definedName name="i">#REF!+#REF!</definedName>
    <definedName name="KML">INDIRECT("Entn!$ad$44:$ad$1149")</definedName>
    <definedName name="leistunggr1">[2]Entn!$AF$44:$AF$1149</definedName>
    <definedName name="leistunggr2">[2]Entn!$AG$44:$AG$1149</definedName>
    <definedName name="leistunggr3">[2]Entn!$AH$44:$AH$1149</definedName>
    <definedName name="leistunggr4">[2]Entn!$AI$44:$AI$1149</definedName>
    <definedName name="leistunggr5">[2]Entn!$AJ$44:$AJ$1149</definedName>
    <definedName name="lkh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löhjlhj" hidden="1">{#N/A,#N/A,TRUE,"Hauptabschlußübersicht";#N/A,#N/A,TRUE,"Bilanz -Einzel-";#N/A,#N/A,TRUE,"Bilanz";#N/A,#N/A,TRUE,"GUV -Einzel-";#N/A,#N/A,TRUE,"GUV"}</definedName>
    <definedName name="LP_Min">[1]Preise!$C$20</definedName>
    <definedName name="LP_Startw">[1]Preise!$C$17</definedName>
    <definedName name="LP_Steig">[1]Preise!$C$19</definedName>
    <definedName name="LP_Wendep">[1]Preise!$C$18</definedName>
    <definedName name="mist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n">#REF!</definedName>
    <definedName name="NB">#REF!</definedName>
    <definedName name="NZ">LEFT(#REF!,1)</definedName>
    <definedName name="ok">#REF!&gt;0</definedName>
    <definedName name="Pj">IF(SUM([2]Entn!$V1:$AB1)&gt;0,MAX([2]Entn!$V1:$AB1),[2]Entn!$G1)</definedName>
    <definedName name="Pm">IF(SUM([2]Entn!$V1:$AB1)&gt;0,SUM([2]Entn!$V1:$AB1),[2]Entn!$H1)</definedName>
    <definedName name="Pr_DB">#REF!</definedName>
    <definedName name="Pr_DB_Satz">#N/A</definedName>
    <definedName name="Pzgl_SVK">#N/A</definedName>
    <definedName name="q">1+i</definedName>
    <definedName name="Sp">COLUMN()</definedName>
    <definedName name="T_GFK_SVK">[1]Entn!#REF!</definedName>
    <definedName name="T_Gfkt">#REF!</definedName>
    <definedName name="T_Pr_e">#REF!</definedName>
    <definedName name="T_Pr_e1">#REF!</definedName>
    <definedName name="T_Pr_f">#REF!</definedName>
    <definedName name="Ta">IF(Pj=0,0,W/(Pj*A))</definedName>
    <definedName name="Te">IF(#REF!&gt;0,#REF!/#REF!,0)</definedName>
    <definedName name="test1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uiui" hidden="1">{#N/A,#N/A,TRUE,"Hauptabschlußübersicht";#N/A,#N/A,TRUE,"Bilanz -Einzel-";#N/A,#N/A,TRUE,"Bilanz";#N/A,#N/A,TRUE,"GUV -Einzel-";#N/A,#N/A,TRUE,"GUV"}</definedName>
    <definedName name="üouz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Verprob">#REF!</definedName>
    <definedName name="VNB">[1]Param!$B$2</definedName>
    <definedName name="W">#REF!</definedName>
    <definedName name="wrn.Jahrabschl._1996._.EWS2." hidden="1">{#N/A,#N/A,TRUE,"Hauptabschlußübersicht";#N/A,#N/A,TRUE,"Bilanz -Einzel-";#N/A,#N/A,TRUE,"Bilanz";#N/A,#N/A,TRUE,"GUV -Einzel-";#N/A,#N/A,TRUE,"GUV"}</definedName>
    <definedName name="wrn.Jahresabschluß.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wrn.Jahresabschluß._.1996._.EWS." hidden="1">{#N/A,#N/A,TRUE,"Hauptabschlußübersicht";#N/A,#N/A,TRUE,"Bilanz -Einzel-";#N/A,#N/A,TRUE,"Bilanz";#N/A,#N/A,TRUE,"GUV -Einzel-";#N/A,#N/A,TRUE,"GUV"}</definedName>
    <definedName name="wrn.Jahresabschluß2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WUE">[3]Param!#REF!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3" l="1"/>
  <c r="E65" i="4"/>
  <c r="E66" i="4" s="1"/>
  <c r="A37" i="4" l="1"/>
  <c r="B37" i="4" l="1"/>
  <c r="E37" i="4" s="1"/>
  <c r="E33" i="4"/>
  <c r="E17" i="3"/>
  <c r="E16" i="3"/>
  <c r="E40" i="4" l="1"/>
</calcChain>
</file>

<file path=xl/sharedStrings.xml><?xml version="1.0" encoding="utf-8"?>
<sst xmlns="http://schemas.openxmlformats.org/spreadsheetml/2006/main" count="171" uniqueCount="110">
  <si>
    <t>Arbeitspreis</t>
  </si>
  <si>
    <t>Grundpreis</t>
  </si>
  <si>
    <t>-</t>
  </si>
  <si>
    <r>
      <t>Kundendaten:</t>
    </r>
    <r>
      <rPr>
        <sz val="10"/>
        <rFont val="Arial"/>
        <family val="2"/>
      </rPr>
      <t xml:space="preserve">                                                </t>
    </r>
  </si>
  <si>
    <t>Berechnungsbeispiel:</t>
  </si>
  <si>
    <t>kWh/a</t>
  </si>
  <si>
    <t xml:space="preserve">Preisblatt für Kunden, die in der Regel einen Gasbedarf haben, der über der folgenden Menge und Leistung liegt: </t>
  </si>
  <si>
    <t>Jahresmenge über:</t>
  </si>
  <si>
    <t>Maximale stündliche Ausspeiseleistung über:</t>
  </si>
  <si>
    <t>kW</t>
  </si>
  <si>
    <t xml:space="preserve">Die Preise beinhalten die Nutzung aller dem Ausspeisepunkt vorgelagerten Netzebenen. </t>
  </si>
  <si>
    <t xml:space="preserve">individuelle Jahresarbeit (W) = </t>
  </si>
  <si>
    <t xml:space="preserve">individuelle Jahresleistung (P) = </t>
  </si>
  <si>
    <t>kWh</t>
  </si>
  <si>
    <t>Kundendaten</t>
  </si>
  <si>
    <t>Grundpreisermittlung:</t>
  </si>
  <si>
    <t>Arbeitspreisermittlung:</t>
  </si>
  <si>
    <t>Grundpreis [€/a]</t>
  </si>
  <si>
    <t>Arbeit [kWh]</t>
  </si>
  <si>
    <t>Stufe für Arbeitspreis</t>
  </si>
  <si>
    <t>Stufe für Leistungspreis</t>
  </si>
  <si>
    <t>Arbeitsentgelt [in €] = Grundpreis [in €/a] + (indivduelle Jahresmenge [in kWh] x Arbeitspreis der Stufe [in ct/kWh] / 100)</t>
  </si>
  <si>
    <t>Leistungsentgelt [in €] = Grundpreis [in €/a] + (Jahresleistung [in kW] x Leistungspreis [in €/kW])</t>
  </si>
  <si>
    <t>Arbeitspreis [ct/kWh]</t>
  </si>
  <si>
    <t>Zählergruppen</t>
  </si>
  <si>
    <t>Lastgangkunde</t>
  </si>
  <si>
    <t>Sockelbetrag</t>
  </si>
  <si>
    <t xml:space="preserve"> -</t>
  </si>
  <si>
    <t>durch Sockelbetrag
abgegoltene Arbeit</t>
  </si>
  <si>
    <t>Arbeit</t>
  </si>
  <si>
    <t>Leistung</t>
  </si>
  <si>
    <t>Jahresarbeit</t>
  </si>
  <si>
    <t>Mengenumwerter</t>
  </si>
  <si>
    <t>Messstellen-
betrieb</t>
  </si>
  <si>
    <t>Messentgelt für die geforderte stündliche Messdatenübersendung gemäß GeLi Gas</t>
  </si>
  <si>
    <t>beträgt</t>
  </si>
  <si>
    <t>dies entspricht</t>
  </si>
  <si>
    <t>Messung
Ableseverfahren jährlich</t>
  </si>
  <si>
    <t xml:space="preserve">individuelle Jahresarbeit (W)= </t>
  </si>
  <si>
    <t>∞</t>
  </si>
  <si>
    <t xml:space="preserve">Arbeitspreis
</t>
  </si>
  <si>
    <t>ID-Nr.</t>
  </si>
  <si>
    <t>Leistungspreis</t>
  </si>
  <si>
    <t>ID-Nr. 4</t>
  </si>
  <si>
    <t>Balgengaszähler G4 - G6</t>
  </si>
  <si>
    <t>Balgengaszähler G10 - G25</t>
  </si>
  <si>
    <t>Balgengaszähler G40 - G65</t>
  </si>
  <si>
    <t>Drehkolbengaszähler G25 - G100</t>
  </si>
  <si>
    <t>Turbinenradgaszähler G65 - G100</t>
  </si>
  <si>
    <t>Messstellenbetrieb</t>
  </si>
  <si>
    <t>ZFA/GSM-Modem</t>
  </si>
  <si>
    <t>Drehkolbengaszähler G25 - G65</t>
  </si>
  <si>
    <t>Drehkolbengaszähler G100 - G400</t>
  </si>
  <si>
    <t>Turbinenradgaszähler G65 - G400</t>
  </si>
  <si>
    <t>Entgelt für Messung
tägl.
Datenübermittlung</t>
  </si>
  <si>
    <t>Entgelt für Messung
stdl.
Datenübermittlung</t>
  </si>
  <si>
    <t xml:space="preserve">4.272,75 €/a + (3.300.000 kWh - 2.750.000 kWh) x 0,0930 ct/kWh / 100 = </t>
  </si>
  <si>
    <t xml:space="preserve">11.152 € + (2.300 kW -1.250 kW) x  7,37 €/kW = </t>
  </si>
  <si>
    <t>Anwendungsbeispiel für Kunden mit Leistungsmessung:</t>
  </si>
  <si>
    <t>Zone 1</t>
  </si>
  <si>
    <t>Zone 2</t>
  </si>
  <si>
    <t>Zone 3</t>
  </si>
  <si>
    <t>Zone 4</t>
  </si>
  <si>
    <t>Zone 5</t>
  </si>
  <si>
    <t>Zone</t>
  </si>
  <si>
    <t>PLZ</t>
  </si>
  <si>
    <t>Ort</t>
  </si>
  <si>
    <t>Einwohner 
bis</t>
  </si>
  <si>
    <t>Kochen und 
Warmwasser</t>
  </si>
  <si>
    <t>bei sonstigen 
Tariflieferungen</t>
  </si>
  <si>
    <t>0,51 ct/kWh</t>
  </si>
  <si>
    <t>Eckernförde</t>
  </si>
  <si>
    <t>Windeby</t>
  </si>
  <si>
    <t>Preisblatt der Stadtwerke Eckernförde GmbH für die Netznutzung Gas</t>
  </si>
  <si>
    <t>Die Entgelte beinhalten:</t>
  </si>
  <si>
    <t>gültig ab 01.01.2022</t>
  </si>
  <si>
    <t>1. Netzentgelte für Kunden mit Leistungsmessung</t>
  </si>
  <si>
    <t>1.1 Arbeitsentgelt</t>
  </si>
  <si>
    <t>1.2 Leistungsentgelt</t>
  </si>
  <si>
    <t>Die Netzentgelte für Kunden mit Leistungsmessung verstehen sich zuzüglich den Entgelten für Messstellenbetrieb, Messung, Konzessionsabgaben sowie der jeweils aktuell gültigen Umsatzsteuer.</t>
  </si>
  <si>
    <t>3. Preistabelle für Messstellenbetrieb und Messung</t>
  </si>
  <si>
    <t>ct / kWh</t>
  </si>
  <si>
    <t>bis von kWh</t>
  </si>
  <si>
    <t>von kWh</t>
  </si>
  <si>
    <t>€</t>
  </si>
  <si>
    <t>bis von kW</t>
  </si>
  <si>
    <t>von kW</t>
  </si>
  <si>
    <t>€ / kW</t>
  </si>
  <si>
    <t>€ / a</t>
  </si>
  <si>
    <t>Netzentgelt GP</t>
  </si>
  <si>
    <t>Netzentgelt AP</t>
  </si>
  <si>
    <t>Netzentgelt Summe</t>
  </si>
  <si>
    <t>Die Messpreise gelten für nicht leistungsgemessene und leistungsgemessene Kunden.</t>
  </si>
  <si>
    <t>Bei leistungsgemessenen Kunden wird zusätzlich ein Mengenumwerter oder Datenlogger und ein Modem berechnet.</t>
  </si>
  <si>
    <t>ohne Leistungsmessung</t>
  </si>
  <si>
    <t>mit Leistungsmessung</t>
  </si>
  <si>
    <r>
      <t>Entgelte für stündliche Datenbereitstellung (RLM-Kunden) gemäß Geli Gas</t>
    </r>
    <r>
      <rPr>
        <b/>
        <vertAlign val="superscript"/>
        <sz val="14"/>
        <rFont val="Calibri"/>
        <family val="2"/>
        <scheme val="minor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</si>
  <si>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versteht sich als Messentgelt je abrechnungsrelevantem Messgerät für die geforderte stündliche Messdatenübersendung gemäß GeLi Gas</t>
    </r>
  </si>
  <si>
    <t>Die Netzentgelte für Kunden ohne Leistungsmessung verstehen sich zuzüglich den Entgelten für Messstellenbetrieb, Messung, Konzessionsabgaben sowie der jeweils aktuell gültigen Umsatzsteuer.</t>
  </si>
  <si>
    <t>Bei den angegebenen Preisen handelt es sich um Nettopreise und verstehen sich zuzüglich der jeweils aktuell gültigen Umsatzsteuer.</t>
  </si>
  <si>
    <t>0,22 ct/kWh</t>
  </si>
  <si>
    <t>4. Konzessionsabgaben</t>
  </si>
  <si>
    <t>Netzentgelt LP</t>
  </si>
  <si>
    <t>Arbeitspreisermittlung</t>
  </si>
  <si>
    <t>Leistungspreisermittlung</t>
  </si>
  <si>
    <r>
      <t xml:space="preserve">2. Netzentgelte für Kunden </t>
    </r>
    <r>
      <rPr>
        <b/>
        <u/>
        <sz val="13"/>
        <color theme="0"/>
        <rFont val="Arial"/>
        <family val="2"/>
      </rPr>
      <t>ohne</t>
    </r>
    <r>
      <rPr>
        <b/>
        <sz val="13"/>
        <color theme="0"/>
        <rFont val="Arial"/>
        <family val="2"/>
      </rPr>
      <t xml:space="preserve"> Leistungsmessung</t>
    </r>
  </si>
  <si>
    <r>
      <t xml:space="preserve">Anwendungsbeispiel für Kunden </t>
    </r>
    <r>
      <rPr>
        <b/>
        <u/>
        <sz val="13"/>
        <color theme="0"/>
        <rFont val="Arial"/>
        <family val="2"/>
      </rPr>
      <t>ohne</t>
    </r>
    <r>
      <rPr>
        <b/>
        <sz val="13"/>
        <color theme="0"/>
        <rFont val="Arial"/>
        <family val="2"/>
      </rPr>
      <t xml:space="preserve"> Leistungsmessung</t>
    </r>
  </si>
  <si>
    <t>Die Stadtwerke Eckernförde GmbH sind Netzbetreiber in den o.g. Städten und Gemeinden.</t>
  </si>
  <si>
    <t>Es werden Höchstbeträge je Kilowattstunde gemäß § 2 KAV berechnet.</t>
  </si>
  <si>
    <t>Barkelsby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</si>
</sst>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.00\ &quot;€&quot;"/>
    <numFmt numFmtId="165" formatCode="0.000"/>
    <numFmt numFmtId="166" formatCode="#,##0&quot; kW&quot;"/>
    <numFmt numFmtId="167" formatCode="#,##0&quot; kWh&quot;"/>
    <numFmt numFmtId="168" formatCode="#,##0\ &quot;kWh&quot;"/>
    <numFmt numFmtId="169" formatCode="#,##0.00\ &quot;Cent&quot;"/>
    <numFmt numFmtId="170" formatCode="_-* #,##0_-;\-* #,##0_-;_-* &quot;-&quot;??_-;_-@_-"/>
    <numFmt numFmtId="171" formatCode="#,##0.0000"/>
    <numFmt numFmtId="172" formatCode="#,##0.00\ &quot;€/a&quot;"/>
    <numFmt numFmtId="173" formatCode="#,##0.00\ &quot;€/Tag&quot;"/>
    <numFmt numFmtId="174" formatCode="#,##0.00\ &quot;€/h&quot;"/>
    <numFmt numFmtId="175" formatCode="#,##0.000&quot; ct/kWh&quot;"/>
  </numFmts>
  <fonts count="40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Courier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u/>
      <sz val="13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993366"/>
      <name val="Arial"/>
      <family val="2"/>
    </font>
    <font>
      <b/>
      <sz val="11"/>
      <color rgb="FF993366"/>
      <name val="Arial"/>
      <family val="2"/>
    </font>
    <font>
      <b/>
      <sz val="12"/>
      <color rgb="FF993366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64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14" fontId="1" fillId="0" borderId="0"/>
    <xf numFmtId="1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0" borderId="0"/>
    <xf numFmtId="0" fontId="3" fillId="0" borderId="0"/>
    <xf numFmtId="0" fontId="12" fillId="0" borderId="0"/>
    <xf numFmtId="0" fontId="13" fillId="0" borderId="0"/>
    <xf numFmtId="0" fontId="1" fillId="0" borderId="0"/>
    <xf numFmtId="43" fontId="16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0" fillId="4" borderId="0" xfId="0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23" fillId="3" borderId="0" xfId="0" applyFont="1" applyFill="1" applyAlignment="1"/>
    <xf numFmtId="0" fontId="25" fillId="3" borderId="0" xfId="0" applyFont="1" applyFill="1" applyAlignment="1"/>
    <xf numFmtId="0" fontId="4" fillId="3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/>
    </xf>
    <xf numFmtId="172" fontId="20" fillId="3" borderId="5" xfId="9" applyNumberFormat="1" applyFont="1" applyFill="1" applyBorder="1" applyAlignment="1">
      <alignment horizontal="center"/>
    </xf>
    <xf numFmtId="164" fontId="0" fillId="0" borderId="0" xfId="0" applyNumberFormat="1"/>
    <xf numFmtId="20" fontId="0" fillId="0" borderId="0" xfId="0" applyNumberFormat="1"/>
    <xf numFmtId="0" fontId="18" fillId="0" borderId="0" xfId="0" applyFont="1"/>
    <xf numFmtId="0" fontId="1" fillId="0" borderId="0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7" fillId="0" borderId="0" xfId="0" applyFont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0" fontId="7" fillId="0" borderId="16" xfId="14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1" fontId="1" fillId="0" borderId="5" xfId="9" applyNumberFormat="1" applyFont="1" applyFill="1" applyBorder="1" applyAlignment="1">
      <alignment horizontal="center"/>
    </xf>
    <xf numFmtId="170" fontId="7" fillId="0" borderId="21" xfId="14" applyNumberFormat="1" applyFont="1" applyFill="1" applyBorder="1" applyAlignment="1">
      <alignment horizontal="center" vertical="center"/>
    </xf>
    <xf numFmtId="170" fontId="32" fillId="0" borderId="21" xfId="14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center" vertical="center"/>
    </xf>
    <xf numFmtId="171" fontId="1" fillId="0" borderId="22" xfId="9" applyNumberFormat="1" applyFont="1" applyFill="1" applyBorder="1" applyAlignment="1">
      <alignment horizontal="center"/>
    </xf>
    <xf numFmtId="4" fontId="1" fillId="0" borderId="5" xfId="9" applyNumberFormat="1" applyFont="1" applyFill="1" applyBorder="1" applyAlignment="1">
      <alignment horizontal="center"/>
    </xf>
    <xf numFmtId="170" fontId="7" fillId="0" borderId="21" xfId="14" applyNumberFormat="1" applyFont="1" applyFill="1" applyBorder="1" applyAlignment="1">
      <alignment horizontal="right" vertical="center"/>
    </xf>
    <xf numFmtId="4" fontId="1" fillId="0" borderId="22" xfId="9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172" fontId="22" fillId="4" borderId="25" xfId="9" applyNumberFormat="1" applyFont="1" applyFill="1" applyBorder="1" applyAlignment="1">
      <alignment horizontal="center"/>
    </xf>
    <xf numFmtId="0" fontId="21" fillId="4" borderId="24" xfId="9" applyFont="1" applyFill="1" applyBorder="1"/>
    <xf numFmtId="0" fontId="1" fillId="3" borderId="24" xfId="0" applyFont="1" applyFill="1" applyBorder="1"/>
    <xf numFmtId="0" fontId="17" fillId="4" borderId="25" xfId="9" applyFont="1" applyFill="1" applyBorder="1"/>
    <xf numFmtId="0" fontId="23" fillId="3" borderId="24" xfId="0" applyFont="1" applyFill="1" applyBorder="1"/>
    <xf numFmtId="0" fontId="17" fillId="0" borderId="24" xfId="9" applyFont="1" applyBorder="1"/>
    <xf numFmtId="0" fontId="19" fillId="4" borderId="25" xfId="9" applyFont="1" applyFill="1" applyBorder="1" applyAlignment="1">
      <alignment horizontal="center"/>
    </xf>
    <xf numFmtId="0" fontId="7" fillId="3" borderId="0" xfId="0" applyFont="1" applyFill="1" applyBorder="1" applyAlignment="1">
      <alignment vertical="center"/>
    </xf>
    <xf numFmtId="2" fontId="0" fillId="3" borderId="0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vertical="center" wrapText="1"/>
    </xf>
    <xf numFmtId="3" fontId="1" fillId="3" borderId="16" xfId="9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9" applyFont="1" applyFill="1" applyBorder="1" applyAlignment="1">
      <alignment horizontal="center" vertical="center"/>
    </xf>
    <xf numFmtId="3" fontId="1" fillId="3" borderId="21" xfId="9" applyNumberFormat="1" applyFont="1" applyFill="1" applyBorder="1" applyAlignment="1">
      <alignment horizontal="center"/>
    </xf>
    <xf numFmtId="3" fontId="30" fillId="5" borderId="16" xfId="9" applyNumberFormat="1" applyFont="1" applyFill="1" applyBorder="1" applyAlignment="1">
      <alignment horizontal="center" vertical="center" wrapText="1"/>
    </xf>
    <xf numFmtId="172" fontId="20" fillId="3" borderId="16" xfId="9" applyNumberFormat="1" applyFont="1" applyFill="1" applyBorder="1" applyAlignment="1">
      <alignment horizontal="center"/>
    </xf>
    <xf numFmtId="0" fontId="26" fillId="3" borderId="19" xfId="9" applyFont="1" applyFill="1" applyBorder="1"/>
    <xf numFmtId="3" fontId="29" fillId="5" borderId="19" xfId="9" applyNumberFormat="1" applyFont="1" applyFill="1" applyBorder="1" applyAlignment="1">
      <alignment vertical="center"/>
    </xf>
    <xf numFmtId="3" fontId="30" fillId="5" borderId="5" xfId="9" applyNumberFormat="1" applyFont="1" applyFill="1" applyBorder="1" applyAlignment="1">
      <alignment horizontal="center" vertical="center" wrapText="1"/>
    </xf>
    <xf numFmtId="0" fontId="20" fillId="3" borderId="19" xfId="9" applyFont="1" applyFill="1" applyBorder="1"/>
    <xf numFmtId="0" fontId="8" fillId="3" borderId="8" xfId="0" applyFont="1" applyFill="1" applyBorder="1" applyAlignment="1"/>
    <xf numFmtId="0" fontId="25" fillId="3" borderId="9" xfId="0" applyFont="1" applyFill="1" applyBorder="1" applyAlignment="1"/>
    <xf numFmtId="0" fontId="25" fillId="3" borderId="10" xfId="0" applyFont="1" applyFill="1" applyBorder="1" applyAlignment="1"/>
    <xf numFmtId="3" fontId="33" fillId="5" borderId="16" xfId="9" applyNumberFormat="1" applyFont="1" applyFill="1" applyBorder="1" applyAlignment="1">
      <alignment horizontal="center" vertical="center"/>
    </xf>
    <xf numFmtId="3" fontId="33" fillId="5" borderId="16" xfId="9" applyNumberFormat="1" applyFont="1" applyFill="1" applyBorder="1" applyAlignment="1">
      <alignment horizontal="center" vertical="center" wrapText="1"/>
    </xf>
    <xf numFmtId="3" fontId="33" fillId="5" borderId="19" xfId="9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7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168" fontId="1" fillId="0" borderId="0" xfId="0" applyNumberFormat="1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169" fontId="1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left" vertical="center"/>
    </xf>
    <xf numFmtId="2" fontId="1" fillId="3" borderId="16" xfId="0" applyNumberFormat="1" applyFont="1" applyFill="1" applyBorder="1" applyAlignment="1">
      <alignment horizontal="center" vertical="center"/>
    </xf>
    <xf numFmtId="2" fontId="1" fillId="3" borderId="21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 wrapText="1"/>
    </xf>
    <xf numFmtId="0" fontId="20" fillId="3" borderId="24" xfId="9" applyFont="1" applyFill="1" applyBorder="1"/>
    <xf numFmtId="172" fontId="20" fillId="3" borderId="0" xfId="9" applyNumberFormat="1" applyFont="1" applyFill="1" applyBorder="1" applyAlignment="1">
      <alignment horizontal="center"/>
    </xf>
    <xf numFmtId="172" fontId="20" fillId="3" borderId="25" xfId="9" applyNumberFormat="1" applyFont="1" applyFill="1" applyBorder="1" applyAlignment="1">
      <alignment horizontal="center"/>
    </xf>
    <xf numFmtId="172" fontId="18" fillId="3" borderId="16" xfId="9" applyNumberFormat="1" applyFont="1" applyFill="1" applyBorder="1" applyAlignment="1">
      <alignment horizontal="center"/>
    </xf>
    <xf numFmtId="173" fontId="18" fillId="3" borderId="16" xfId="9" applyNumberFormat="1" applyFont="1" applyFill="1" applyBorder="1" applyAlignment="1">
      <alignment horizontal="center"/>
    </xf>
    <xf numFmtId="174" fontId="18" fillId="3" borderId="16" xfId="9" applyNumberFormat="1" applyFont="1" applyFill="1" applyBorder="1" applyAlignment="1">
      <alignment horizontal="center"/>
    </xf>
    <xf numFmtId="0" fontId="4" fillId="0" borderId="0" xfId="0" applyFont="1"/>
    <xf numFmtId="0" fontId="1" fillId="3" borderId="0" xfId="9" applyFont="1" applyFill="1" applyBorder="1" applyAlignment="1">
      <alignment horizontal="center" vertical="center"/>
    </xf>
    <xf numFmtId="3" fontId="1" fillId="3" borderId="0" xfId="9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 wrapText="1"/>
    </xf>
    <xf numFmtId="174" fontId="18" fillId="3" borderId="0" xfId="9" applyNumberFormat="1" applyFont="1" applyFill="1" applyBorder="1" applyAlignment="1">
      <alignment horizontal="center"/>
    </xf>
    <xf numFmtId="172" fontId="31" fillId="0" borderId="0" xfId="9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0" fillId="4" borderId="24" xfId="0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/>
    </xf>
    <xf numFmtId="3" fontId="1" fillId="3" borderId="16" xfId="9" applyNumberFormat="1" applyFont="1" applyFill="1" applyBorder="1" applyAlignment="1">
      <alignment horizontal="left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3" fontId="1" fillId="3" borderId="21" xfId="9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10" xfId="0" applyBorder="1"/>
    <xf numFmtId="3" fontId="1" fillId="3" borderId="16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21" fillId="0" borderId="24" xfId="9" applyFont="1" applyFill="1" applyBorder="1"/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72" fontId="1" fillId="0" borderId="16" xfId="9" applyNumberFormat="1" applyFont="1" applyFill="1" applyBorder="1" applyAlignment="1">
      <alignment horizontal="center" vertical="center"/>
    </xf>
    <xf numFmtId="172" fontId="22" fillId="0" borderId="0" xfId="9" applyNumberFormat="1" applyFont="1" applyFill="1" applyBorder="1" applyAlignment="1">
      <alignment horizontal="center"/>
    </xf>
    <xf numFmtId="172" fontId="22" fillId="4" borderId="0" xfId="9" applyNumberFormat="1" applyFont="1" applyFill="1" applyBorder="1" applyAlignment="1">
      <alignment horizontal="center"/>
    </xf>
    <xf numFmtId="0" fontId="19" fillId="3" borderId="0" xfId="9" applyFont="1" applyFill="1" applyBorder="1"/>
    <xf numFmtId="3" fontId="19" fillId="3" borderId="0" xfId="9" applyNumberFormat="1" applyFont="1" applyFill="1" applyBorder="1"/>
    <xf numFmtId="3" fontId="30" fillId="5" borderId="27" xfId="9" applyNumberFormat="1" applyFont="1" applyFill="1" applyBorder="1" applyAlignment="1">
      <alignment horizontal="center" vertical="center" wrapText="1"/>
    </xf>
    <xf numFmtId="172" fontId="20" fillId="3" borderId="27" xfId="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5" borderId="19" xfId="0" applyFont="1" applyFill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27" fillId="5" borderId="17" xfId="0" applyFont="1" applyFill="1" applyBorder="1" applyAlignment="1">
      <alignment horizontal="left" vertical="center"/>
    </xf>
    <xf numFmtId="0" fontId="27" fillId="5" borderId="18" xfId="0" applyFont="1" applyFill="1" applyBorder="1" applyAlignment="1">
      <alignment horizontal="left" vertical="center"/>
    </xf>
    <xf numFmtId="0" fontId="27" fillId="5" borderId="4" xfId="0" applyFont="1" applyFill="1" applyBorder="1" applyAlignment="1">
      <alignment horizontal="left" vertical="center"/>
    </xf>
    <xf numFmtId="0" fontId="27" fillId="5" borderId="19" xfId="0" applyFont="1" applyFill="1" applyBorder="1" applyAlignment="1">
      <alignment horizontal="left" vertical="center"/>
    </xf>
    <xf numFmtId="0" fontId="27" fillId="5" borderId="16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left" vertical="center"/>
    </xf>
    <xf numFmtId="0" fontId="27" fillId="5" borderId="7" xfId="0" applyFont="1" applyFill="1" applyBorder="1" applyAlignment="1">
      <alignment horizontal="left" vertical="center"/>
    </xf>
    <xf numFmtId="0" fontId="27" fillId="5" borderId="6" xfId="0" applyFont="1" applyFill="1" applyBorder="1" applyAlignment="1">
      <alignment horizontal="left" vertical="center"/>
    </xf>
    <xf numFmtId="0" fontId="27" fillId="5" borderId="8" xfId="0" applyFont="1" applyFill="1" applyBorder="1" applyAlignment="1">
      <alignment horizontal="left" vertical="center"/>
    </xf>
    <xf numFmtId="0" fontId="27" fillId="5" borderId="9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2" fontId="1" fillId="3" borderId="26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 vertical="center"/>
    </xf>
    <xf numFmtId="2" fontId="1" fillId="3" borderId="28" xfId="0" applyNumberFormat="1" applyFont="1" applyFill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6" fillId="0" borderId="16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27" fillId="5" borderId="17" xfId="0" applyFont="1" applyFill="1" applyBorder="1" applyAlignment="1">
      <alignment horizontal="left" vertical="center" wrapText="1"/>
    </xf>
    <xf numFmtId="0" fontId="27" fillId="5" borderId="18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19" xfId="0" applyFont="1" applyFill="1" applyBorder="1" applyAlignment="1">
      <alignment horizontal="left" vertical="center" wrapText="1"/>
    </xf>
    <xf numFmtId="0" fontId="27" fillId="5" borderId="16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6" xfId="0" applyFont="1" applyFill="1" applyBorder="1" applyAlignment="1">
      <alignment horizontal="left" vertical="center" wrapText="1"/>
    </xf>
    <xf numFmtId="0" fontId="27" fillId="5" borderId="24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left" vertical="center" wrapText="1"/>
    </xf>
    <xf numFmtId="0" fontId="27" fillId="5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34" fillId="0" borderId="2" xfId="9" applyFont="1" applyBorder="1" applyAlignment="1">
      <alignment horizontal="center"/>
    </xf>
    <xf numFmtId="0" fontId="34" fillId="0" borderId="14" xfId="9" applyFont="1" applyBorder="1" applyAlignment="1">
      <alignment horizontal="center"/>
    </xf>
    <xf numFmtId="0" fontId="34" fillId="0" borderId="15" xfId="9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33" fillId="5" borderId="16" xfId="9" applyNumberFormat="1" applyFont="1" applyFill="1" applyBorder="1" applyAlignment="1">
      <alignment horizontal="center" vertical="center" wrapText="1"/>
    </xf>
    <xf numFmtId="3" fontId="33" fillId="5" borderId="5" xfId="9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21" xfId="0" applyNumberFormat="1" applyFont="1" applyFill="1" applyBorder="1" applyAlignment="1">
      <alignment horizontal="center" vertical="center"/>
    </xf>
    <xf numFmtId="2" fontId="1" fillId="3" borderId="22" xfId="0" applyNumberFormat="1" applyFont="1" applyFill="1" applyBorder="1" applyAlignment="1">
      <alignment horizontal="center" vertical="center"/>
    </xf>
    <xf numFmtId="0" fontId="34" fillId="0" borderId="11" xfId="9" applyFont="1" applyBorder="1" applyAlignment="1">
      <alignment horizontal="center"/>
    </xf>
    <xf numFmtId="0" fontId="34" fillId="0" borderId="12" xfId="9" applyFont="1" applyBorder="1" applyAlignment="1">
      <alignment horizontal="center"/>
    </xf>
    <xf numFmtId="0" fontId="34" fillId="0" borderId="13" xfId="9" applyFont="1" applyBorder="1" applyAlignment="1">
      <alignment horizontal="center"/>
    </xf>
  </cellXfs>
  <cellStyles count="15">
    <cellStyle name="Datum [0]" xfId="1" xr:uid="{00000000-0005-0000-0000-000000000000}"/>
    <cellStyle name="Datum [0] 2" xfId="2" xr:uid="{00000000-0005-0000-0000-000001000000}"/>
    <cellStyle name="Fest - Formatvorlage2" xfId="3" xr:uid="{00000000-0005-0000-0000-000002000000}"/>
    <cellStyle name="Komma" xfId="14" builtinId="3"/>
    <cellStyle name="Komma0 - Formatvorlage1" xfId="4" xr:uid="{00000000-0005-0000-0000-000003000000}"/>
    <cellStyle name="Komma0 - Formatvorlage3" xfId="5" xr:uid="{00000000-0005-0000-0000-000004000000}"/>
    <cellStyle name="Komma1 - Formatvorlage1" xfId="6" xr:uid="{00000000-0005-0000-0000-000005000000}"/>
    <cellStyle name="SAPBEXstdItem" xfId="7" xr:uid="{00000000-0005-0000-0000-000006000000}"/>
    <cellStyle name="SAPBEXstdItem 2" xfId="8" xr:uid="{00000000-0005-0000-0000-000007000000}"/>
    <cellStyle name="Standard" xfId="0" builtinId="0"/>
    <cellStyle name="Standard 2" xfId="9" xr:uid="{00000000-0005-0000-0000-000009000000}"/>
    <cellStyle name="Standard 3" xfId="12" xr:uid="{00000000-0005-0000-0000-00000A000000}"/>
    <cellStyle name="Standard 3 2" xfId="13" xr:uid="{00000000-0005-0000-0000-00000B000000}"/>
    <cellStyle name="Undefiniert" xfId="10" xr:uid="{00000000-0005-0000-0000-00000C000000}"/>
    <cellStyle name="Undefiniert 2" xfId="11" xr:uid="{00000000-0005-0000-0000-00000D000000}"/>
  </cellStyles>
  <dxfs count="2">
    <dxf>
      <font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9" defaultPivotStyle="PivotStyleLight16"/>
  <colors>
    <mruColors>
      <color rgb="FF640064"/>
      <color rgb="FF660033"/>
      <color rgb="FF990099"/>
      <color rgb="FF993366"/>
      <color rgb="FF005CA3"/>
      <color rgb="FFFFFF99"/>
      <color rgb="FF7EB75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1</xdr:colOff>
      <xdr:row>5</xdr:row>
      <xdr:rowOff>21953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C9154B-0602-4B1E-9E58-9B5F21F12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653096" cy="827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3879</xdr:colOff>
      <xdr:row>6</xdr:row>
      <xdr:rowOff>44823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2B14C80-5A5D-439B-9124-6CA24D493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24614" cy="840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876301</xdr:colOff>
      <xdr:row>6</xdr:row>
      <xdr:rowOff>21263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07ABE45-2124-4018-B5F8-B39D4CED5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773886" cy="848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G$\Abteilungs&#252;bergreifend\Netzzugang_Erdgas\Berechnungsmodelle_Netzzugang\2007_Berech_BET_Basis2006\2007_10_01_NNE_W&#228;lzung\NEG_EW%20V1.05%20SWRD%20060120-Endf._BNA-neu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ommunikation\Regulierungsmanagement\Berechnung_NNE\NN_Erdgas\2019_Berech_ARegV\Daten_SW\endNNE_SWREN-2019_12_16\NEG_EOG_V1.01_NNE%20Gas_2020_Gas_3_RP_SWREN_Stufe_2019-12-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E\NNE%20Kalk\Burscheid\877.1\Tabellen\NNG_kaufm-Entflechtung_SWB_05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merkungen"/>
      <sheetName val="Param"/>
      <sheetName val="Regression"/>
      <sheetName val="Einsp"/>
      <sheetName val="Entn"/>
      <sheetName val="Kd_Struk"/>
      <sheetName val="MuA"/>
      <sheetName val="Kennzahlen"/>
      <sheetName val="KuE"/>
      <sheetName val="Preise"/>
      <sheetName val="Benchmark"/>
      <sheetName val="DIA_Arbeit"/>
      <sheetName val="DIA_Leistung"/>
      <sheetName val="Preisblatt"/>
      <sheetName val="§20NEV"/>
      <sheetName val="Schl TransVert"/>
      <sheetName val="Verprobung"/>
      <sheetName val="C. Kostenträgerrechnung"/>
    </sheetNames>
    <sheetDataSet>
      <sheetData sheetId="0"/>
      <sheetData sheetId="1">
        <row r="2">
          <cell r="B2" t="str">
            <v>Stadtwerke Rendsburg GmbH</v>
          </cell>
        </row>
        <row r="9">
          <cell r="B9">
            <v>11.86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C17">
            <v>6.9497847284525527</v>
          </cell>
          <cell r="L17">
            <v>0.18912002663519903</v>
          </cell>
        </row>
        <row r="18">
          <cell r="C18">
            <v>1015.3161780147892</v>
          </cell>
          <cell r="L18">
            <v>2130312.9640319231</v>
          </cell>
        </row>
        <row r="19">
          <cell r="C19">
            <v>1.5</v>
          </cell>
          <cell r="L19">
            <v>1.5</v>
          </cell>
        </row>
        <row r="20">
          <cell r="C20">
            <v>2.7439578266765996</v>
          </cell>
          <cell r="L20">
            <v>6.9259139069457104E-2</v>
          </cell>
        </row>
      </sheetData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Bemerkungen"/>
      <sheetName val="Cockpit"/>
      <sheetName val="EOG 2018-2022"/>
      <sheetName val="A2_vorgelagerte_Netzkosten"/>
      <sheetName val="Reg.-konto"/>
      <sheetName val="Entn"/>
      <sheetName val="MuA"/>
      <sheetName val="Preise"/>
      <sheetName val="Preisblatt_Stufe"/>
      <sheetName val="A1_Kj_Erloesobergrenze"/>
      <sheetName val="Vergl_Vorjahr"/>
      <sheetName val="A_Allgemeine_Informationen"/>
      <sheetName val="B1_Investitionsmaßnahmen"/>
      <sheetName val="B2_Baukostenzuschuesse"/>
      <sheetName val="B3_Lohnzusatzleistungen"/>
      <sheetName val="B4_Betriebsratstaetigkeit"/>
      <sheetName val="B5_Aus_und_Weiterbildung"/>
      <sheetName val="C1_Kapazitaetsueberlassung"/>
      <sheetName val="D1_Treibenergie"/>
      <sheetName val="D2_Netzveraenderungen"/>
      <sheetName val="D3_Sonstiges"/>
      <sheetName val="E1_1_Allokation_EOG_u_KStR"/>
      <sheetName val="C1_Verteilnetzentgelte_Stufe"/>
      <sheetName val="C3_Abr_Ms_Msstb"/>
      <sheetName val="C4_Sonstige_Entgelte"/>
      <sheetName val="Tabelle2"/>
      <sheetName val="E2_5_Sonderentgelte"/>
      <sheetName val="Plausibilisierung"/>
      <sheetName val="Preisblatt_Zone"/>
      <sheetName val="C1_Verteilnetzentgelte_Zone"/>
      <sheetName val="Bench_Gaszähler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B37">
            <v>4</v>
          </cell>
        </row>
        <row r="44"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-4.6874514357646668E-2</v>
          </cell>
        </row>
        <row r="45"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-0.20432709892163714</v>
          </cell>
        </row>
        <row r="46"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-9.9194745198683099E-2</v>
          </cell>
        </row>
        <row r="47"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0.30913955663834503</v>
          </cell>
        </row>
        <row r="48"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7.2624554209211656E-2</v>
          </cell>
        </row>
        <row r="49"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0.17239596665589074</v>
          </cell>
        </row>
        <row r="50"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0.28062226155754866</v>
          </cell>
        </row>
        <row r="51"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0.17547633919953243</v>
          </cell>
        </row>
        <row r="52"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8.1410884110991066E-2</v>
          </cell>
        </row>
        <row r="53"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0.13842445694164285</v>
          </cell>
        </row>
        <row r="54"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3.1575219067609961E-3</v>
          </cell>
        </row>
        <row r="55"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0.3020564278089195</v>
          </cell>
        </row>
        <row r="56"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0.31662475869937445</v>
          </cell>
        </row>
        <row r="57"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0.23199226574097387</v>
          </cell>
        </row>
        <row r="58"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0.15111266468108631</v>
          </cell>
        </row>
        <row r="59"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0.2940799792575739</v>
          </cell>
        </row>
        <row r="60"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0.33052154445860049</v>
          </cell>
        </row>
        <row r="61"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-9.7931630523822699E-2</v>
          </cell>
        </row>
        <row r="62"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0.14718522948577051</v>
          </cell>
        </row>
        <row r="63"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0.27538641594361413</v>
          </cell>
        </row>
        <row r="64"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0.33210231970005522</v>
          </cell>
        </row>
        <row r="65"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2.8489981978089496E-2</v>
          </cell>
        </row>
        <row r="66"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0.33210231970005522</v>
          </cell>
        </row>
        <row r="67"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 t="str">
            <v/>
          </cell>
        </row>
        <row r="68"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 t="str">
            <v/>
          </cell>
        </row>
        <row r="69"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 t="str">
            <v/>
          </cell>
        </row>
        <row r="70"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 t="str">
            <v/>
          </cell>
        </row>
        <row r="71"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 t="str">
            <v/>
          </cell>
        </row>
        <row r="72"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 t="str">
            <v/>
          </cell>
        </row>
        <row r="73"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 t="str">
            <v/>
          </cell>
        </row>
        <row r="74"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 t="str">
            <v/>
          </cell>
        </row>
        <row r="75"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 t="str">
            <v/>
          </cell>
        </row>
        <row r="76"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 t="str">
            <v/>
          </cell>
        </row>
        <row r="77"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 t="str">
            <v/>
          </cell>
        </row>
        <row r="78"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 t="str">
            <v/>
          </cell>
        </row>
        <row r="79"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 t="str">
            <v/>
          </cell>
        </row>
        <row r="80"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 t="str">
            <v/>
          </cell>
        </row>
        <row r="81"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 t="str">
            <v/>
          </cell>
        </row>
        <row r="82"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 t="str">
            <v/>
          </cell>
        </row>
        <row r="83"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 t="str">
            <v/>
          </cell>
        </row>
        <row r="84"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 t="str">
            <v/>
          </cell>
        </row>
        <row r="85"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 t="str">
            <v/>
          </cell>
        </row>
        <row r="86"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 t="str">
            <v/>
          </cell>
        </row>
        <row r="87"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 t="str">
            <v/>
          </cell>
        </row>
        <row r="88"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 t="str">
            <v/>
          </cell>
        </row>
        <row r="89"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 t="str">
            <v/>
          </cell>
        </row>
        <row r="90"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 t="str">
            <v/>
          </cell>
        </row>
        <row r="91"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 t="str">
            <v/>
          </cell>
        </row>
        <row r="92"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 t="str">
            <v/>
          </cell>
        </row>
        <row r="93"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 t="str">
            <v/>
          </cell>
        </row>
        <row r="94"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 t="str">
            <v/>
          </cell>
        </row>
        <row r="95"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 t="str">
            <v/>
          </cell>
        </row>
        <row r="96"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 t="str">
            <v/>
          </cell>
        </row>
        <row r="97"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 t="str">
            <v/>
          </cell>
        </row>
        <row r="98"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 t="str">
            <v/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 t="str">
            <v/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 t="str">
            <v/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 t="str">
            <v/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 t="str">
            <v/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 t="str">
            <v/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 t="str">
            <v/>
          </cell>
        </row>
        <row r="105"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 t="str">
            <v/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 t="str">
            <v/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 t="str">
            <v/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 t="str">
            <v/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 t="str">
            <v/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 t="str">
            <v/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 t="str">
            <v/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 t="str">
            <v/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 t="str">
            <v/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 t="str">
            <v/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 t="str">
            <v/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 t="str">
            <v/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 t="str">
            <v/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 t="str">
            <v/>
          </cell>
        </row>
        <row r="119"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 t="str">
            <v/>
          </cell>
        </row>
        <row r="120"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 t="str">
            <v/>
          </cell>
        </row>
        <row r="121"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 t="str">
            <v/>
          </cell>
        </row>
        <row r="122"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 t="str">
            <v/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 t="str">
            <v/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 t="str">
            <v/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 t="str">
            <v/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 t="str">
            <v/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 t="str">
            <v/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 t="str">
            <v/>
          </cell>
        </row>
        <row r="129"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 t="str">
            <v/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 t="str">
            <v/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 t="str">
            <v/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 t="str">
            <v/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 t="str">
            <v/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 t="str">
            <v/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 t="str">
            <v/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 t="str">
            <v/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 t="str">
            <v/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 t="str">
            <v/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 t="str">
            <v/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 t="str">
            <v/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 t="str">
            <v/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 t="str">
            <v/>
          </cell>
        </row>
        <row r="143"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 t="str">
            <v/>
          </cell>
        </row>
        <row r="144"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 t="str">
            <v/>
          </cell>
        </row>
        <row r="145"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 t="str">
            <v/>
          </cell>
        </row>
        <row r="146"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 t="str">
            <v/>
          </cell>
        </row>
        <row r="147"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 t="str">
            <v/>
          </cell>
        </row>
        <row r="148"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 t="str">
            <v/>
          </cell>
        </row>
        <row r="149"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 t="str">
            <v/>
          </cell>
        </row>
        <row r="150"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 t="str">
            <v/>
          </cell>
        </row>
        <row r="151"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 t="str">
            <v/>
          </cell>
        </row>
        <row r="152"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 t="str">
            <v/>
          </cell>
        </row>
        <row r="153"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 t="str">
            <v/>
          </cell>
        </row>
        <row r="154"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 t="str">
            <v/>
          </cell>
        </row>
        <row r="155"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 t="str">
            <v/>
          </cell>
        </row>
        <row r="156"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 t="str">
            <v/>
          </cell>
        </row>
        <row r="157"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 t="str">
            <v/>
          </cell>
        </row>
        <row r="158"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 t="str">
            <v/>
          </cell>
        </row>
        <row r="159"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 t="str">
            <v/>
          </cell>
        </row>
        <row r="160"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 t="str">
            <v/>
          </cell>
        </row>
        <row r="161"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 t="str">
            <v/>
          </cell>
        </row>
        <row r="162"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 t="str">
            <v/>
          </cell>
        </row>
        <row r="163"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 t="str">
            <v/>
          </cell>
        </row>
        <row r="164"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 t="str">
            <v/>
          </cell>
        </row>
        <row r="165"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 t="str">
            <v/>
          </cell>
        </row>
        <row r="166"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 t="str">
            <v/>
          </cell>
        </row>
        <row r="167"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 t="str">
            <v/>
          </cell>
        </row>
        <row r="168"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 t="str">
            <v/>
          </cell>
        </row>
        <row r="169"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 t="str">
            <v/>
          </cell>
        </row>
        <row r="170"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 t="str">
            <v/>
          </cell>
        </row>
        <row r="171"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 t="str">
            <v/>
          </cell>
        </row>
        <row r="172"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 t="str">
            <v/>
          </cell>
        </row>
        <row r="173"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 t="str">
            <v/>
          </cell>
        </row>
        <row r="174"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 t="str">
            <v/>
          </cell>
        </row>
        <row r="175"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 t="str">
            <v/>
          </cell>
        </row>
        <row r="176"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 t="str">
            <v/>
          </cell>
        </row>
        <row r="177"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 t="str">
            <v/>
          </cell>
        </row>
        <row r="178"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 t="str">
            <v/>
          </cell>
        </row>
        <row r="179"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 t="str">
            <v/>
          </cell>
        </row>
        <row r="180"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 t="str">
            <v/>
          </cell>
        </row>
        <row r="181"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 t="str">
            <v/>
          </cell>
        </row>
        <row r="182"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 t="str">
            <v/>
          </cell>
        </row>
        <row r="183"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 t="str">
            <v/>
          </cell>
        </row>
        <row r="184"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 t="str">
            <v/>
          </cell>
        </row>
        <row r="185"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 t="str">
            <v/>
          </cell>
        </row>
        <row r="186"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 t="str">
            <v/>
          </cell>
        </row>
        <row r="187"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 t="str">
            <v/>
          </cell>
        </row>
        <row r="188"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 t="str">
            <v/>
          </cell>
        </row>
        <row r="189"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 t="str">
            <v/>
          </cell>
        </row>
        <row r="190"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 t="str">
            <v/>
          </cell>
        </row>
        <row r="191"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 t="str">
            <v/>
          </cell>
        </row>
        <row r="192"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 t="str">
            <v/>
          </cell>
        </row>
        <row r="193"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 t="str">
            <v/>
          </cell>
        </row>
        <row r="194"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 t="str">
            <v/>
          </cell>
        </row>
        <row r="195"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 t="str">
            <v/>
          </cell>
        </row>
        <row r="196"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 t="str">
            <v/>
          </cell>
        </row>
        <row r="197"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 t="str">
            <v/>
          </cell>
        </row>
        <row r="198"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 t="str">
            <v/>
          </cell>
        </row>
        <row r="199"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 t="str">
            <v/>
          </cell>
        </row>
        <row r="200"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 t="str">
            <v/>
          </cell>
        </row>
        <row r="201"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 t="str">
            <v/>
          </cell>
        </row>
        <row r="202"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 t="str">
            <v/>
          </cell>
        </row>
        <row r="203"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 t="str">
            <v/>
          </cell>
        </row>
        <row r="204"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 t="str">
            <v/>
          </cell>
        </row>
        <row r="205"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 t="str">
            <v/>
          </cell>
        </row>
        <row r="206"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 t="str">
            <v/>
          </cell>
        </row>
        <row r="207"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 t="str">
            <v/>
          </cell>
        </row>
        <row r="208"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 t="str">
            <v/>
          </cell>
        </row>
        <row r="209"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 t="str">
            <v/>
          </cell>
        </row>
        <row r="210"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 t="str">
            <v/>
          </cell>
        </row>
        <row r="211"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 t="str">
            <v/>
          </cell>
        </row>
        <row r="212"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 t="str">
            <v/>
          </cell>
        </row>
        <row r="213"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 t="str">
            <v/>
          </cell>
        </row>
        <row r="214"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 t="str">
            <v/>
          </cell>
        </row>
        <row r="215"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 t="str">
            <v/>
          </cell>
        </row>
        <row r="216"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 t="str">
            <v/>
          </cell>
        </row>
        <row r="217"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 t="str">
            <v/>
          </cell>
        </row>
        <row r="218"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 t="str">
            <v/>
          </cell>
        </row>
        <row r="219"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 t="str">
            <v/>
          </cell>
        </row>
        <row r="220"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 t="str">
            <v/>
          </cell>
        </row>
        <row r="221"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 t="str">
            <v/>
          </cell>
        </row>
        <row r="222"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 t="str">
            <v/>
          </cell>
        </row>
        <row r="223"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 t="str">
            <v/>
          </cell>
        </row>
        <row r="224"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 t="str">
            <v/>
          </cell>
        </row>
        <row r="225"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 t="str">
            <v/>
          </cell>
        </row>
        <row r="226"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 t="str">
            <v/>
          </cell>
        </row>
        <row r="227"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 t="str">
            <v/>
          </cell>
        </row>
        <row r="228"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 t="str">
            <v/>
          </cell>
        </row>
        <row r="229"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 t="str">
            <v/>
          </cell>
        </row>
        <row r="230"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 t="str">
            <v/>
          </cell>
        </row>
        <row r="231"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 t="str">
            <v/>
          </cell>
        </row>
        <row r="232"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 t="str">
            <v/>
          </cell>
        </row>
        <row r="233"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 t="str">
            <v/>
          </cell>
        </row>
        <row r="234"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 t="str">
            <v/>
          </cell>
        </row>
        <row r="235"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 t="str">
            <v/>
          </cell>
        </row>
        <row r="236"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 t="str">
            <v/>
          </cell>
        </row>
        <row r="237"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 t="str">
            <v/>
          </cell>
        </row>
        <row r="238"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 t="str">
            <v/>
          </cell>
        </row>
        <row r="239"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 t="str">
            <v/>
          </cell>
        </row>
        <row r="240"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 t="str">
            <v/>
          </cell>
        </row>
        <row r="241"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 t="str">
            <v/>
          </cell>
        </row>
        <row r="242"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 t="str">
            <v/>
          </cell>
        </row>
        <row r="243"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 t="str">
            <v/>
          </cell>
        </row>
        <row r="244"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 t="str">
            <v/>
          </cell>
        </row>
        <row r="245"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 t="str">
            <v/>
          </cell>
        </row>
        <row r="246"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 t="str">
            <v/>
          </cell>
        </row>
        <row r="247"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 t="str">
            <v/>
          </cell>
        </row>
        <row r="248"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 t="str">
            <v/>
          </cell>
        </row>
        <row r="249"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 t="str">
            <v/>
          </cell>
        </row>
        <row r="250"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 t="str">
            <v/>
          </cell>
        </row>
        <row r="251"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 t="str">
            <v/>
          </cell>
        </row>
        <row r="252"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 t="str">
            <v/>
          </cell>
        </row>
        <row r="253"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 t="str">
            <v/>
          </cell>
        </row>
        <row r="254"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/>
          </cell>
        </row>
        <row r="255"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 t="str">
            <v/>
          </cell>
        </row>
        <row r="256"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 t="str">
            <v/>
          </cell>
        </row>
        <row r="257"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 t="str">
            <v/>
          </cell>
        </row>
        <row r="258"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 t="str">
            <v/>
          </cell>
        </row>
        <row r="259"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 t="str">
            <v/>
          </cell>
        </row>
        <row r="260"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 t="str">
            <v/>
          </cell>
        </row>
        <row r="261"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 t="str">
            <v/>
          </cell>
        </row>
        <row r="262"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 t="str">
            <v/>
          </cell>
        </row>
        <row r="263"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 t="str">
            <v/>
          </cell>
        </row>
        <row r="264"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 t="str">
            <v/>
          </cell>
        </row>
        <row r="265"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 t="str">
            <v/>
          </cell>
        </row>
        <row r="266"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 t="str">
            <v/>
          </cell>
        </row>
        <row r="267"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 t="str">
            <v/>
          </cell>
        </row>
        <row r="268"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 t="str">
            <v/>
          </cell>
        </row>
        <row r="269"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 t="str">
            <v/>
          </cell>
        </row>
        <row r="270"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 t="str">
            <v/>
          </cell>
        </row>
        <row r="271"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/>
          </cell>
        </row>
        <row r="272"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 t="str">
            <v/>
          </cell>
        </row>
        <row r="273"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 t="str">
            <v/>
          </cell>
        </row>
        <row r="274"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 t="str">
            <v/>
          </cell>
        </row>
        <row r="275"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 t="str">
            <v/>
          </cell>
        </row>
        <row r="276"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 t="str">
            <v/>
          </cell>
        </row>
        <row r="277"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 t="str">
            <v/>
          </cell>
        </row>
        <row r="278"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 t="str">
            <v/>
          </cell>
        </row>
        <row r="279"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 t="str">
            <v/>
          </cell>
        </row>
        <row r="280"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 t="str">
            <v/>
          </cell>
        </row>
        <row r="281"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 t="str">
            <v/>
          </cell>
        </row>
        <row r="282"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 t="str">
            <v/>
          </cell>
        </row>
        <row r="283"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 t="str">
            <v/>
          </cell>
        </row>
        <row r="284"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 t="str">
            <v/>
          </cell>
        </row>
        <row r="285"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 t="str">
            <v/>
          </cell>
        </row>
        <row r="286"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 t="str">
            <v/>
          </cell>
        </row>
        <row r="287"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 t="str">
            <v/>
          </cell>
        </row>
        <row r="288"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 t="str">
            <v/>
          </cell>
        </row>
        <row r="289"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 t="str">
            <v/>
          </cell>
        </row>
        <row r="290"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 t="str">
            <v/>
          </cell>
        </row>
        <row r="291"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 t="str">
            <v/>
          </cell>
        </row>
        <row r="292"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 t="str">
            <v/>
          </cell>
        </row>
        <row r="293"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 t="str">
            <v/>
          </cell>
        </row>
        <row r="294"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 t="str">
            <v/>
          </cell>
        </row>
        <row r="295"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 t="str">
            <v/>
          </cell>
        </row>
        <row r="296"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 t="str">
            <v/>
          </cell>
        </row>
        <row r="297"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 t="str">
            <v/>
          </cell>
        </row>
        <row r="298"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 t="str">
            <v/>
          </cell>
        </row>
        <row r="299"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 t="str">
            <v/>
          </cell>
        </row>
        <row r="300"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 t="str">
            <v/>
          </cell>
        </row>
        <row r="301"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 t="str">
            <v/>
          </cell>
        </row>
        <row r="302"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 t="str">
            <v/>
          </cell>
        </row>
        <row r="303"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 t="str">
            <v/>
          </cell>
        </row>
        <row r="304"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 t="str">
            <v/>
          </cell>
        </row>
        <row r="305"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 t="str">
            <v/>
          </cell>
        </row>
        <row r="306"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 t="str">
            <v/>
          </cell>
        </row>
        <row r="307"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 t="str">
            <v/>
          </cell>
        </row>
        <row r="308"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 t="str">
            <v/>
          </cell>
        </row>
        <row r="309"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 t="str">
            <v/>
          </cell>
        </row>
        <row r="310"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 t="str">
            <v/>
          </cell>
        </row>
        <row r="311"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 t="str">
            <v/>
          </cell>
        </row>
        <row r="312"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 t="str">
            <v/>
          </cell>
        </row>
        <row r="313"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 t="str">
            <v/>
          </cell>
        </row>
        <row r="314"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 t="str">
            <v/>
          </cell>
        </row>
        <row r="315"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 t="str">
            <v/>
          </cell>
        </row>
        <row r="316"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/>
          </cell>
        </row>
        <row r="317"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 t="str">
            <v/>
          </cell>
        </row>
        <row r="318"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 t="str">
            <v/>
          </cell>
        </row>
        <row r="319"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 t="str">
            <v/>
          </cell>
        </row>
        <row r="320"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 t="str">
            <v/>
          </cell>
        </row>
        <row r="321"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 t="str">
            <v/>
          </cell>
        </row>
        <row r="322"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 t="str">
            <v/>
          </cell>
        </row>
        <row r="323"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 t="str">
            <v/>
          </cell>
        </row>
        <row r="324"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 t="str">
            <v/>
          </cell>
        </row>
        <row r="325"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/>
          </cell>
        </row>
        <row r="326"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 t="str">
            <v/>
          </cell>
        </row>
        <row r="327"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 t="str">
            <v/>
          </cell>
        </row>
        <row r="328"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 t="str">
            <v/>
          </cell>
        </row>
        <row r="329"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 t="str">
            <v/>
          </cell>
        </row>
        <row r="330"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 t="str">
            <v/>
          </cell>
        </row>
        <row r="331"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 t="str">
            <v/>
          </cell>
        </row>
        <row r="332"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 t="str">
            <v/>
          </cell>
        </row>
        <row r="333"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 t="str">
            <v/>
          </cell>
        </row>
        <row r="334"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 t="str">
            <v/>
          </cell>
        </row>
        <row r="335"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/>
          </cell>
        </row>
        <row r="336"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 t="str">
            <v/>
          </cell>
        </row>
        <row r="337"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 t="str">
            <v/>
          </cell>
        </row>
        <row r="338"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 t="str">
            <v/>
          </cell>
        </row>
        <row r="339"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 t="str">
            <v/>
          </cell>
        </row>
        <row r="340"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 t="str">
            <v/>
          </cell>
        </row>
        <row r="341"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 t="str">
            <v/>
          </cell>
        </row>
        <row r="342"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 t="str">
            <v/>
          </cell>
        </row>
        <row r="343"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 t="str">
            <v/>
          </cell>
        </row>
        <row r="344"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 t="str">
            <v/>
          </cell>
        </row>
        <row r="345"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 t="str">
            <v/>
          </cell>
        </row>
        <row r="346"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 t="str">
            <v/>
          </cell>
        </row>
        <row r="347"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 t="str">
            <v/>
          </cell>
        </row>
        <row r="348"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 t="str">
            <v/>
          </cell>
        </row>
        <row r="349"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 t="str">
            <v/>
          </cell>
        </row>
        <row r="350"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 t="str">
            <v/>
          </cell>
        </row>
        <row r="351"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 t="str">
            <v/>
          </cell>
        </row>
        <row r="352"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 t="str">
            <v/>
          </cell>
        </row>
        <row r="353"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 t="str">
            <v/>
          </cell>
        </row>
        <row r="354"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 t="str">
            <v/>
          </cell>
        </row>
        <row r="355"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 t="str">
            <v/>
          </cell>
        </row>
        <row r="356"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 t="str">
            <v/>
          </cell>
        </row>
        <row r="357"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 t="str">
            <v/>
          </cell>
        </row>
        <row r="358"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/>
          </cell>
        </row>
        <row r="359"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 t="str">
            <v/>
          </cell>
        </row>
        <row r="360"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 t="str">
            <v/>
          </cell>
        </row>
        <row r="361"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 t="str">
            <v/>
          </cell>
        </row>
        <row r="362"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 t="str">
            <v/>
          </cell>
        </row>
        <row r="363"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 t="str">
            <v/>
          </cell>
        </row>
        <row r="364"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 t="str">
            <v/>
          </cell>
        </row>
        <row r="365"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 t="str">
            <v/>
          </cell>
        </row>
        <row r="366"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 t="str">
            <v/>
          </cell>
        </row>
        <row r="367"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 t="str">
            <v/>
          </cell>
        </row>
        <row r="368"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 t="str">
            <v/>
          </cell>
        </row>
        <row r="369"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 t="str">
            <v/>
          </cell>
        </row>
        <row r="370"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 t="str">
            <v/>
          </cell>
        </row>
        <row r="371"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/>
          </cell>
        </row>
        <row r="372"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/>
          </cell>
        </row>
        <row r="373"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/>
          </cell>
        </row>
        <row r="374"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 t="str">
            <v/>
          </cell>
        </row>
        <row r="375"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 t="str">
            <v/>
          </cell>
        </row>
        <row r="376"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 t="str">
            <v/>
          </cell>
        </row>
        <row r="377"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/>
          </cell>
        </row>
        <row r="378"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 t="str">
            <v/>
          </cell>
        </row>
        <row r="379"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 t="str">
            <v/>
          </cell>
        </row>
        <row r="380"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 t="str">
            <v/>
          </cell>
        </row>
        <row r="381"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 t="str">
            <v/>
          </cell>
        </row>
        <row r="382"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 t="str">
            <v/>
          </cell>
        </row>
        <row r="383"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/>
          </cell>
        </row>
        <row r="384"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/>
          </cell>
        </row>
        <row r="385"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 t="str">
            <v/>
          </cell>
        </row>
        <row r="386"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 t="str">
            <v/>
          </cell>
        </row>
        <row r="387"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 t="str">
            <v/>
          </cell>
        </row>
        <row r="388"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 t="str">
            <v/>
          </cell>
        </row>
        <row r="389"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 t="str">
            <v/>
          </cell>
        </row>
        <row r="390"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 t="str">
            <v/>
          </cell>
        </row>
        <row r="391"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 t="str">
            <v/>
          </cell>
        </row>
        <row r="392"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 t="str">
            <v/>
          </cell>
        </row>
        <row r="393"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 t="str">
            <v/>
          </cell>
        </row>
        <row r="394"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 t="str">
            <v/>
          </cell>
        </row>
        <row r="395"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 t="str">
            <v/>
          </cell>
        </row>
        <row r="396"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 t="str">
            <v/>
          </cell>
        </row>
        <row r="397"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 t="str">
            <v/>
          </cell>
        </row>
        <row r="398"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 t="str">
            <v/>
          </cell>
        </row>
        <row r="399"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 t="str">
            <v/>
          </cell>
        </row>
        <row r="400"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 t="str">
            <v/>
          </cell>
        </row>
        <row r="401"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 t="str">
            <v/>
          </cell>
        </row>
        <row r="402"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 t="str">
            <v/>
          </cell>
        </row>
        <row r="403"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 t="str">
            <v/>
          </cell>
        </row>
        <row r="404"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 t="str">
            <v/>
          </cell>
        </row>
        <row r="405"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 t="str">
            <v/>
          </cell>
        </row>
        <row r="406"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 t="str">
            <v/>
          </cell>
        </row>
        <row r="407"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 t="str">
            <v/>
          </cell>
        </row>
        <row r="408"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/>
          </cell>
        </row>
        <row r="409"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 t="str">
            <v/>
          </cell>
        </row>
        <row r="410"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 t="str">
            <v/>
          </cell>
        </row>
        <row r="411"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 t="str">
            <v/>
          </cell>
        </row>
        <row r="412"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 t="str">
            <v/>
          </cell>
        </row>
        <row r="413"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/>
          </cell>
        </row>
        <row r="414"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/>
          </cell>
        </row>
        <row r="415"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/>
          </cell>
        </row>
        <row r="416"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 t="str">
            <v/>
          </cell>
        </row>
        <row r="417"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/>
          </cell>
        </row>
        <row r="418"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 t="str">
            <v/>
          </cell>
        </row>
        <row r="419"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/>
          </cell>
        </row>
        <row r="420"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/>
          </cell>
        </row>
        <row r="421"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 t="str">
            <v/>
          </cell>
        </row>
        <row r="422"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 t="str">
            <v/>
          </cell>
        </row>
        <row r="423"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 t="str">
            <v/>
          </cell>
        </row>
        <row r="424"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 t="str">
            <v/>
          </cell>
        </row>
        <row r="425"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 t="str">
            <v/>
          </cell>
        </row>
        <row r="426"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 t="str">
            <v/>
          </cell>
        </row>
        <row r="427"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 t="str">
            <v/>
          </cell>
        </row>
        <row r="428"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/>
          </cell>
        </row>
        <row r="429"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 t="str">
            <v/>
          </cell>
        </row>
        <row r="430"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 t="str">
            <v/>
          </cell>
        </row>
        <row r="431"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 t="str">
            <v/>
          </cell>
        </row>
        <row r="432"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 t="str">
            <v/>
          </cell>
        </row>
        <row r="433"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 t="str">
            <v/>
          </cell>
        </row>
        <row r="434"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 t="str">
            <v/>
          </cell>
        </row>
        <row r="435"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 t="str">
            <v/>
          </cell>
        </row>
        <row r="436"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 t="str">
            <v/>
          </cell>
        </row>
        <row r="437"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 t="str">
            <v/>
          </cell>
        </row>
        <row r="438"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 t="str">
            <v/>
          </cell>
        </row>
        <row r="439"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 t="str">
            <v/>
          </cell>
        </row>
        <row r="440"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 t="str">
            <v/>
          </cell>
        </row>
        <row r="441"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 t="str">
            <v/>
          </cell>
        </row>
        <row r="442"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 t="str">
            <v/>
          </cell>
        </row>
        <row r="443"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 t="str">
            <v/>
          </cell>
        </row>
        <row r="444"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 t="str">
            <v/>
          </cell>
        </row>
        <row r="445"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 t="str">
            <v/>
          </cell>
        </row>
        <row r="446"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 t="str">
            <v/>
          </cell>
        </row>
        <row r="447"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/>
          </cell>
        </row>
        <row r="448"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/>
          </cell>
        </row>
        <row r="449"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 t="str">
            <v/>
          </cell>
        </row>
        <row r="450"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 t="str">
            <v/>
          </cell>
        </row>
        <row r="451"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/>
          </cell>
        </row>
        <row r="452"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 t="str">
            <v/>
          </cell>
        </row>
        <row r="453"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 t="str">
            <v/>
          </cell>
        </row>
        <row r="454"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 t="str">
            <v/>
          </cell>
        </row>
        <row r="455"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 t="str">
            <v/>
          </cell>
        </row>
        <row r="456"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 t="str">
            <v/>
          </cell>
        </row>
        <row r="457"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/>
          </cell>
        </row>
        <row r="458"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 t="str">
            <v/>
          </cell>
        </row>
        <row r="459"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 t="str">
            <v/>
          </cell>
        </row>
        <row r="460"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 t="str">
            <v/>
          </cell>
        </row>
        <row r="461"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 t="str">
            <v/>
          </cell>
        </row>
        <row r="462"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 t="str">
            <v/>
          </cell>
        </row>
        <row r="463"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/>
          </cell>
        </row>
        <row r="464"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/>
          </cell>
        </row>
        <row r="465"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 t="str">
            <v/>
          </cell>
        </row>
        <row r="466"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/>
          </cell>
        </row>
        <row r="467"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/>
          </cell>
        </row>
        <row r="468"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/>
          </cell>
        </row>
        <row r="469"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 t="str">
            <v/>
          </cell>
        </row>
        <row r="470"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 t="str">
            <v/>
          </cell>
        </row>
        <row r="471"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 t="str">
            <v/>
          </cell>
        </row>
        <row r="472"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 t="str">
            <v/>
          </cell>
        </row>
        <row r="473"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/>
          </cell>
        </row>
        <row r="474"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 t="str">
            <v/>
          </cell>
        </row>
        <row r="475"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 t="str">
            <v/>
          </cell>
        </row>
        <row r="476"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 t="str">
            <v/>
          </cell>
        </row>
        <row r="477"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 t="str">
            <v/>
          </cell>
        </row>
        <row r="478"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 t="str">
            <v/>
          </cell>
        </row>
        <row r="479"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 t="str">
            <v/>
          </cell>
        </row>
        <row r="480"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 t="str">
            <v/>
          </cell>
        </row>
        <row r="481"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 t="str">
            <v/>
          </cell>
        </row>
        <row r="482"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 t="str">
            <v/>
          </cell>
        </row>
        <row r="483"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 t="str">
            <v/>
          </cell>
        </row>
        <row r="484"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 t="str">
            <v/>
          </cell>
        </row>
        <row r="485"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/>
          </cell>
        </row>
        <row r="486"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/>
          </cell>
        </row>
        <row r="487"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 t="str">
            <v/>
          </cell>
        </row>
        <row r="488"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 t="str">
            <v/>
          </cell>
        </row>
        <row r="489"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 t="str">
            <v/>
          </cell>
        </row>
        <row r="490"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 t="str">
            <v/>
          </cell>
        </row>
        <row r="491"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 t="str">
            <v/>
          </cell>
        </row>
        <row r="492"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 t="str">
            <v/>
          </cell>
        </row>
        <row r="493"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/>
          </cell>
        </row>
        <row r="494"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 t="str">
            <v/>
          </cell>
        </row>
        <row r="495"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 t="str">
            <v/>
          </cell>
        </row>
        <row r="496"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 t="str">
            <v/>
          </cell>
        </row>
        <row r="497"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 t="str">
            <v/>
          </cell>
        </row>
        <row r="498"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 t="str">
            <v/>
          </cell>
        </row>
        <row r="499"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 t="str">
            <v/>
          </cell>
        </row>
        <row r="500"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/>
          </cell>
        </row>
        <row r="501"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/>
          </cell>
        </row>
        <row r="502"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/>
          </cell>
        </row>
        <row r="503"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 t="str">
            <v/>
          </cell>
        </row>
        <row r="504"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 t="str">
            <v/>
          </cell>
        </row>
        <row r="505"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 t="str">
            <v/>
          </cell>
        </row>
        <row r="506"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 t="str">
            <v/>
          </cell>
        </row>
        <row r="507"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/>
          </cell>
        </row>
        <row r="508"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/>
          </cell>
        </row>
        <row r="509"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/>
          </cell>
        </row>
      </sheetData>
      <sheetData sheetId="7"/>
      <sheetData sheetId="8">
        <row r="17">
          <cell r="C17">
            <v>4.8730000000000002</v>
          </cell>
        </row>
      </sheetData>
      <sheetData sheetId="9">
        <row r="9">
          <cell r="F9">
            <v>1500000</v>
          </cell>
        </row>
        <row r="10">
          <cell r="F10">
            <v>500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merkungen"/>
      <sheetName val="Param"/>
      <sheetName val="AV"/>
      <sheetName val="Schl_GuV"/>
      <sheetName val="Schl"/>
      <sheetName val="GuV"/>
      <sheetName val="kalk"/>
      <sheetName val="KuE"/>
      <sheetName val="KuE_NNE"/>
      <sheetName val="Bilanz"/>
      <sheetName val="Schl TransVert"/>
      <sheetName val="SDL-Entgelte"/>
      <sheetName val="GL_veröffentl"/>
      <sheetName val="KuE_veröffentl"/>
      <sheetName val="K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1004-7506-4443-92E4-0E1FB5FD28BD}">
  <sheetPr>
    <pageSetUpPr fitToPage="1"/>
  </sheetPr>
  <dimension ref="A6:K69"/>
  <sheetViews>
    <sheetView view="pageBreakPreview" zoomScale="85" zoomScaleNormal="100" zoomScaleSheetLayoutView="85" workbookViewId="0">
      <selection activeCell="N41" sqref="N41"/>
    </sheetView>
  </sheetViews>
  <sheetFormatPr baseColWidth="10" defaultRowHeight="12.75" x14ac:dyDescent="0.2"/>
  <cols>
    <col min="2" max="4" width="19.42578125" customWidth="1"/>
    <col min="5" max="7" width="20" customWidth="1"/>
  </cols>
  <sheetData>
    <row r="6" spans="1:7" ht="16.5" customHeight="1" x14ac:dyDescent="0.2"/>
    <row r="7" spans="1:7" ht="18" customHeight="1" x14ac:dyDescent="0.2">
      <c r="A7" s="206" t="s">
        <v>73</v>
      </c>
      <c r="B7" s="206"/>
      <c r="C7" s="206"/>
      <c r="D7" s="206"/>
      <c r="E7" s="206"/>
      <c r="F7" s="206"/>
      <c r="G7" s="206"/>
    </row>
    <row r="9" spans="1:7" ht="15.75" x14ac:dyDescent="0.2">
      <c r="A9" s="207" t="s">
        <v>74</v>
      </c>
      <c r="B9" s="207"/>
      <c r="C9" s="33"/>
      <c r="E9" s="34"/>
      <c r="F9" s="34"/>
      <c r="G9" s="34" t="s">
        <v>75</v>
      </c>
    </row>
    <row r="11" spans="1:7" ht="13.5" thickBot="1" x14ac:dyDescent="0.25">
      <c r="A11" s="2"/>
      <c r="B11" s="2"/>
      <c r="C11" s="2"/>
      <c r="D11" s="2"/>
      <c r="E11" s="2"/>
      <c r="F11" s="2"/>
      <c r="G11" s="2"/>
    </row>
    <row r="12" spans="1:7" x14ac:dyDescent="0.2">
      <c r="A12" s="215" t="s">
        <v>76</v>
      </c>
      <c r="B12" s="216"/>
      <c r="C12" s="216"/>
      <c r="D12" s="216"/>
      <c r="E12" s="216"/>
      <c r="F12" s="216"/>
      <c r="G12" s="217"/>
    </row>
    <row r="13" spans="1:7" ht="13.5" thickBot="1" x14ac:dyDescent="0.25">
      <c r="A13" s="218"/>
      <c r="B13" s="219"/>
      <c r="C13" s="219"/>
      <c r="D13" s="219"/>
      <c r="E13" s="219"/>
      <c r="F13" s="219"/>
      <c r="G13" s="220"/>
    </row>
    <row r="14" spans="1:7" x14ac:dyDescent="0.2">
      <c r="A14" s="139"/>
      <c r="B14" s="2"/>
      <c r="C14" s="2"/>
      <c r="D14" s="2"/>
      <c r="E14" s="2"/>
      <c r="F14" s="2"/>
      <c r="G14" s="140"/>
    </row>
    <row r="15" spans="1:7" x14ac:dyDescent="0.2">
      <c r="A15" s="221" t="s">
        <v>6</v>
      </c>
      <c r="B15" s="222"/>
      <c r="C15" s="222"/>
      <c r="D15" s="222"/>
      <c r="E15" s="222"/>
      <c r="F15" s="222"/>
      <c r="G15" s="223"/>
    </row>
    <row r="16" spans="1:7" x14ac:dyDescent="0.2">
      <c r="A16" s="141" t="s">
        <v>7</v>
      </c>
      <c r="B16" s="8"/>
      <c r="C16" s="8"/>
      <c r="D16" s="8"/>
      <c r="E16" s="9">
        <f>[2]Preisblatt_Stufe!$F$9</f>
        <v>1500000</v>
      </c>
      <c r="F16" s="8" t="s">
        <v>5</v>
      </c>
      <c r="G16" s="140"/>
    </row>
    <row r="17" spans="1:7" x14ac:dyDescent="0.2">
      <c r="A17" s="141" t="s">
        <v>8</v>
      </c>
      <c r="B17" s="8"/>
      <c r="C17" s="8"/>
      <c r="D17" s="8"/>
      <c r="E17" s="9">
        <f>[2]Preisblatt_Stufe!$F$10</f>
        <v>500</v>
      </c>
      <c r="F17" s="8" t="s">
        <v>9</v>
      </c>
      <c r="G17" s="110"/>
    </row>
    <row r="18" spans="1:7" x14ac:dyDescent="0.2">
      <c r="A18" s="142"/>
      <c r="B18" s="10"/>
      <c r="C18" s="10"/>
      <c r="D18" s="10"/>
      <c r="E18" s="10"/>
      <c r="F18" s="10"/>
      <c r="G18" s="110"/>
    </row>
    <row r="19" spans="1:7" x14ac:dyDescent="0.2">
      <c r="A19" s="221" t="s">
        <v>10</v>
      </c>
      <c r="B19" s="222"/>
      <c r="C19" s="222"/>
      <c r="D19" s="222"/>
      <c r="E19" s="222"/>
      <c r="F19" s="222"/>
      <c r="G19" s="110"/>
    </row>
    <row r="20" spans="1:7" ht="13.5" thickBot="1" x14ac:dyDescent="0.25">
      <c r="A20" s="143"/>
      <c r="B20" s="144"/>
      <c r="C20" s="144"/>
      <c r="D20" s="144"/>
      <c r="E20" s="144"/>
      <c r="F20" s="144"/>
      <c r="G20" s="145"/>
    </row>
    <row r="21" spans="1:7" ht="13.5" thickBot="1" x14ac:dyDescent="0.25">
      <c r="A21" s="93"/>
      <c r="B21" s="92"/>
      <c r="C21" s="92"/>
      <c r="D21" s="92"/>
      <c r="E21" s="92"/>
      <c r="F21" s="92"/>
      <c r="G21" s="10"/>
    </row>
    <row r="22" spans="1:7" x14ac:dyDescent="0.2">
      <c r="A22" s="188" t="s">
        <v>77</v>
      </c>
      <c r="B22" s="189"/>
      <c r="C22" s="189"/>
      <c r="D22" s="189"/>
      <c r="E22" s="189"/>
      <c r="F22" s="189"/>
      <c r="G22" s="190"/>
    </row>
    <row r="23" spans="1:7" x14ac:dyDescent="0.2">
      <c r="A23" s="191"/>
      <c r="B23" s="192"/>
      <c r="C23" s="192"/>
      <c r="D23" s="192"/>
      <c r="E23" s="192"/>
      <c r="F23" s="192"/>
      <c r="G23" s="193"/>
    </row>
    <row r="24" spans="1:7" ht="39" customHeight="1" x14ac:dyDescent="0.2">
      <c r="A24" s="200" t="s">
        <v>25</v>
      </c>
      <c r="B24" s="201"/>
      <c r="C24" s="185" t="s">
        <v>29</v>
      </c>
      <c r="D24" s="185"/>
      <c r="E24" s="43" t="s">
        <v>26</v>
      </c>
      <c r="F24" s="44" t="s">
        <v>28</v>
      </c>
      <c r="G24" s="48" t="s">
        <v>40</v>
      </c>
    </row>
    <row r="25" spans="1:7" x14ac:dyDescent="0.2">
      <c r="A25" s="202"/>
      <c r="B25" s="203"/>
      <c r="C25" s="95" t="s">
        <v>83</v>
      </c>
      <c r="D25" s="95" t="s">
        <v>82</v>
      </c>
      <c r="E25" s="95" t="s">
        <v>84</v>
      </c>
      <c r="F25" s="95" t="s">
        <v>13</v>
      </c>
      <c r="G25" s="95" t="s">
        <v>81</v>
      </c>
    </row>
    <row r="26" spans="1:7" x14ac:dyDescent="0.2">
      <c r="A26" s="204" t="s">
        <v>59</v>
      </c>
      <c r="B26" s="205"/>
      <c r="C26" s="46">
        <v>1</v>
      </c>
      <c r="D26" s="46">
        <v>1500000</v>
      </c>
      <c r="E26" s="45" t="s">
        <v>27</v>
      </c>
      <c r="F26" s="46" t="s">
        <v>27</v>
      </c>
      <c r="G26" s="49">
        <v>0.18210000000000001</v>
      </c>
    </row>
    <row r="27" spans="1:7" x14ac:dyDescent="0.2">
      <c r="A27" s="204" t="s">
        <v>60</v>
      </c>
      <c r="B27" s="205"/>
      <c r="C27" s="46">
        <v>1500001</v>
      </c>
      <c r="D27" s="46">
        <v>2750000</v>
      </c>
      <c r="E27" s="47">
        <v>2731.5</v>
      </c>
      <c r="F27" s="46">
        <v>1500000</v>
      </c>
      <c r="G27" s="49">
        <v>0.12330000000000001</v>
      </c>
    </row>
    <row r="28" spans="1:7" x14ac:dyDescent="0.2">
      <c r="A28" s="204" t="s">
        <v>61</v>
      </c>
      <c r="B28" s="205"/>
      <c r="C28" s="46">
        <v>2750001</v>
      </c>
      <c r="D28" s="46">
        <v>5000000</v>
      </c>
      <c r="E28" s="47">
        <v>4272.75</v>
      </c>
      <c r="F28" s="46">
        <v>2750000</v>
      </c>
      <c r="G28" s="49">
        <v>9.2999999999999999E-2</v>
      </c>
    </row>
    <row r="29" spans="1:7" x14ac:dyDescent="0.2">
      <c r="A29" s="204" t="s">
        <v>62</v>
      </c>
      <c r="B29" s="205"/>
      <c r="C29" s="46">
        <v>5000001</v>
      </c>
      <c r="D29" s="46">
        <v>7000000</v>
      </c>
      <c r="E29" s="47">
        <v>6365.25</v>
      </c>
      <c r="F29" s="46">
        <v>5000000</v>
      </c>
      <c r="G29" s="49">
        <v>8.6199999999999999E-2</v>
      </c>
    </row>
    <row r="30" spans="1:7" ht="13.5" thickBot="1" x14ac:dyDescent="0.25">
      <c r="A30" s="211" t="s">
        <v>63</v>
      </c>
      <c r="B30" s="212"/>
      <c r="C30" s="50">
        <v>7000001</v>
      </c>
      <c r="D30" s="51" t="s">
        <v>39</v>
      </c>
      <c r="E30" s="52">
        <v>8089.25</v>
      </c>
      <c r="F30" s="50">
        <v>7000000</v>
      </c>
      <c r="G30" s="53">
        <v>7.2999999999999995E-2</v>
      </c>
    </row>
    <row r="31" spans="1:7" ht="13.5" thickBot="1" x14ac:dyDescent="0.25">
      <c r="A31" s="35"/>
      <c r="B31" s="4"/>
      <c r="C31" s="4"/>
      <c r="D31" s="5"/>
      <c r="E31" s="5"/>
      <c r="F31" s="6"/>
      <c r="G31" s="2"/>
    </row>
    <row r="32" spans="1:7" x14ac:dyDescent="0.2">
      <c r="A32" s="188" t="s">
        <v>78</v>
      </c>
      <c r="B32" s="189"/>
      <c r="C32" s="189"/>
      <c r="D32" s="189"/>
      <c r="E32" s="189"/>
      <c r="F32" s="189"/>
      <c r="G32" s="190"/>
    </row>
    <row r="33" spans="1:11" x14ac:dyDescent="0.2">
      <c r="A33" s="191"/>
      <c r="B33" s="192"/>
      <c r="C33" s="192"/>
      <c r="D33" s="192"/>
      <c r="E33" s="192"/>
      <c r="F33" s="192"/>
      <c r="G33" s="193"/>
    </row>
    <row r="34" spans="1:11" ht="38.25" customHeight="1" x14ac:dyDescent="0.2">
      <c r="A34" s="200" t="s">
        <v>25</v>
      </c>
      <c r="B34" s="201"/>
      <c r="C34" s="185" t="s">
        <v>30</v>
      </c>
      <c r="D34" s="185"/>
      <c r="E34" s="43" t="s">
        <v>26</v>
      </c>
      <c r="F34" s="44" t="s">
        <v>28</v>
      </c>
      <c r="G34" s="48" t="s">
        <v>42</v>
      </c>
    </row>
    <row r="35" spans="1:11" x14ac:dyDescent="0.2">
      <c r="A35" s="202"/>
      <c r="B35" s="203"/>
      <c r="C35" s="95" t="s">
        <v>86</v>
      </c>
      <c r="D35" s="95" t="s">
        <v>85</v>
      </c>
      <c r="E35" s="95" t="s">
        <v>84</v>
      </c>
      <c r="F35" s="95" t="s">
        <v>9</v>
      </c>
      <c r="G35" s="48" t="s">
        <v>87</v>
      </c>
    </row>
    <row r="36" spans="1:11" x14ac:dyDescent="0.2">
      <c r="A36" s="204" t="s">
        <v>59</v>
      </c>
      <c r="B36" s="205"/>
      <c r="C36" s="46">
        <v>1</v>
      </c>
      <c r="D36" s="46">
        <v>500</v>
      </c>
      <c r="E36" s="45" t="s">
        <v>27</v>
      </c>
      <c r="F36" s="46" t="s">
        <v>27</v>
      </c>
      <c r="G36" s="54">
        <v>10.24</v>
      </c>
    </row>
    <row r="37" spans="1:11" x14ac:dyDescent="0.2">
      <c r="A37" s="214" t="s">
        <v>60</v>
      </c>
      <c r="B37" s="205"/>
      <c r="C37" s="46">
        <v>501</v>
      </c>
      <c r="D37" s="46">
        <v>1000</v>
      </c>
      <c r="E37" s="47">
        <v>5120</v>
      </c>
      <c r="F37" s="46">
        <v>500</v>
      </c>
      <c r="G37" s="54">
        <v>8.2200000000000006</v>
      </c>
    </row>
    <row r="38" spans="1:11" x14ac:dyDescent="0.2">
      <c r="A38" s="214" t="s">
        <v>61</v>
      </c>
      <c r="B38" s="205"/>
      <c r="C38" s="46">
        <v>1001</v>
      </c>
      <c r="D38" s="46">
        <v>1250</v>
      </c>
      <c r="E38" s="47">
        <v>9230</v>
      </c>
      <c r="F38" s="46">
        <v>1000</v>
      </c>
      <c r="G38" s="54">
        <v>7.69</v>
      </c>
    </row>
    <row r="39" spans="1:11" x14ac:dyDescent="0.2">
      <c r="A39" s="214" t="s">
        <v>62</v>
      </c>
      <c r="B39" s="205"/>
      <c r="C39" s="46">
        <v>1251</v>
      </c>
      <c r="D39" s="46">
        <v>2500</v>
      </c>
      <c r="E39" s="47">
        <v>11152.5</v>
      </c>
      <c r="F39" s="46">
        <v>1250</v>
      </c>
      <c r="G39" s="54">
        <v>7.37</v>
      </c>
    </row>
    <row r="40" spans="1:11" ht="13.5" thickBot="1" x14ac:dyDescent="0.25">
      <c r="A40" s="213" t="s">
        <v>63</v>
      </c>
      <c r="B40" s="212"/>
      <c r="C40" s="50">
        <v>2501</v>
      </c>
      <c r="D40" s="55" t="s">
        <v>39</v>
      </c>
      <c r="E40" s="52">
        <v>20365</v>
      </c>
      <c r="F40" s="50">
        <v>2500</v>
      </c>
      <c r="G40" s="56">
        <v>6.1</v>
      </c>
    </row>
    <row r="41" spans="1:11" ht="13.5" thickBot="1" x14ac:dyDescent="0.25">
      <c r="A41" s="36"/>
      <c r="B41" s="37"/>
      <c r="C41" s="37"/>
      <c r="D41" s="37"/>
      <c r="E41" s="38"/>
      <c r="F41" s="2"/>
      <c r="G41" s="2"/>
    </row>
    <row r="42" spans="1:11" ht="15.75" customHeight="1" x14ac:dyDescent="0.2">
      <c r="A42" s="194" t="s">
        <v>58</v>
      </c>
      <c r="B42" s="195"/>
      <c r="C42" s="195"/>
      <c r="D42" s="195"/>
      <c r="E42" s="195"/>
      <c r="F42" s="195"/>
      <c r="G42" s="196"/>
    </row>
    <row r="43" spans="1:11" ht="16.5" customHeight="1" x14ac:dyDescent="0.2">
      <c r="A43" s="197"/>
      <c r="B43" s="198"/>
      <c r="C43" s="198"/>
      <c r="D43" s="198"/>
      <c r="E43" s="198"/>
      <c r="F43" s="198"/>
      <c r="G43" s="199"/>
    </row>
    <row r="44" spans="1:11" x14ac:dyDescent="0.2">
      <c r="A44" s="208" t="s">
        <v>3</v>
      </c>
      <c r="B44" s="209"/>
      <c r="C44" s="58" t="s">
        <v>11</v>
      </c>
      <c r="D44" s="57"/>
      <c r="E44" s="59">
        <v>3300000</v>
      </c>
      <c r="F44" s="60" t="s">
        <v>13</v>
      </c>
      <c r="G44" s="210"/>
      <c r="K44" s="2"/>
    </row>
    <row r="45" spans="1:11" x14ac:dyDescent="0.2">
      <c r="A45" s="208"/>
      <c r="B45" s="209"/>
      <c r="C45" s="58" t="s">
        <v>12</v>
      </c>
      <c r="D45" s="57"/>
      <c r="E45" s="59">
        <v>2300</v>
      </c>
      <c r="F45" s="60" t="s">
        <v>5</v>
      </c>
      <c r="G45" s="210"/>
    </row>
    <row r="46" spans="1:11" x14ac:dyDescent="0.2">
      <c r="A46" s="154"/>
      <c r="B46" s="11"/>
      <c r="C46" s="2"/>
      <c r="D46" s="2"/>
      <c r="E46" s="2"/>
      <c r="F46" s="2"/>
      <c r="G46" s="140"/>
    </row>
    <row r="47" spans="1:11" ht="15" x14ac:dyDescent="0.2">
      <c r="A47" s="186" t="s">
        <v>103</v>
      </c>
      <c r="B47" s="187"/>
      <c r="C47" s="18"/>
      <c r="D47" s="18"/>
      <c r="E47" s="18"/>
      <c r="F47" s="18"/>
      <c r="G47" s="140"/>
    </row>
    <row r="48" spans="1:11" x14ac:dyDescent="0.2">
      <c r="A48" s="155"/>
      <c r="B48" s="94"/>
      <c r="C48" s="18"/>
      <c r="D48" s="18"/>
      <c r="E48" s="18"/>
      <c r="F48" s="19"/>
      <c r="G48" s="140"/>
    </row>
    <row r="49" spans="1:9" x14ac:dyDescent="0.2">
      <c r="A49" s="156" t="s">
        <v>21</v>
      </c>
      <c r="B49" s="39"/>
      <c r="C49" s="39"/>
      <c r="D49" s="39"/>
      <c r="E49" s="39"/>
      <c r="F49" s="40"/>
      <c r="G49" s="157"/>
    </row>
    <row r="50" spans="1:9" x14ac:dyDescent="0.2">
      <c r="A50" s="111"/>
      <c r="B50" s="12"/>
      <c r="C50" s="18"/>
      <c r="D50" s="18"/>
      <c r="E50" s="18"/>
      <c r="F50" s="18"/>
      <c r="G50" s="158"/>
    </row>
    <row r="51" spans="1:9" x14ac:dyDescent="0.2">
      <c r="A51" s="111" t="s">
        <v>19</v>
      </c>
      <c r="B51" s="12"/>
      <c r="C51" s="30" t="s">
        <v>64</v>
      </c>
      <c r="D51" s="93">
        <v>3</v>
      </c>
      <c r="E51" s="18"/>
      <c r="F51" s="18"/>
      <c r="G51" s="158"/>
    </row>
    <row r="52" spans="1:9" x14ac:dyDescent="0.2">
      <c r="A52" s="111"/>
      <c r="B52" s="12"/>
      <c r="C52" s="18"/>
      <c r="D52" s="18"/>
      <c r="E52" s="18"/>
      <c r="F52" s="18"/>
      <c r="G52" s="140"/>
    </row>
    <row r="53" spans="1:9" ht="15" x14ac:dyDescent="0.2">
      <c r="A53" s="186" t="s">
        <v>4</v>
      </c>
      <c r="B53" s="187"/>
      <c r="C53" s="187"/>
      <c r="D53" s="187"/>
      <c r="E53" s="187"/>
      <c r="F53" s="30" t="s">
        <v>90</v>
      </c>
      <c r="G53" s="140"/>
    </row>
    <row r="54" spans="1:9" x14ac:dyDescent="0.2">
      <c r="A54" s="111" t="s">
        <v>56</v>
      </c>
      <c r="B54" s="12"/>
      <c r="C54" s="12"/>
      <c r="D54" s="12"/>
      <c r="E54" s="12"/>
      <c r="F54" s="24">
        <v>4784.25</v>
      </c>
      <c r="G54" s="159"/>
    </row>
    <row r="55" spans="1:9" x14ac:dyDescent="0.2">
      <c r="A55" s="111"/>
      <c r="B55" s="12"/>
      <c r="C55" s="12"/>
      <c r="D55" s="12"/>
      <c r="E55" s="12"/>
      <c r="F55" s="18"/>
      <c r="G55" s="140"/>
      <c r="H55" s="1"/>
    </row>
    <row r="56" spans="1:9" ht="15" x14ac:dyDescent="0.2">
      <c r="A56" s="186" t="s">
        <v>104</v>
      </c>
      <c r="B56" s="187"/>
      <c r="C56" s="41"/>
      <c r="D56" s="41"/>
      <c r="E56" s="41"/>
      <c r="F56" s="42"/>
      <c r="G56" s="160"/>
    </row>
    <row r="57" spans="1:9" x14ac:dyDescent="0.2">
      <c r="A57" s="111"/>
      <c r="B57" s="12"/>
      <c r="C57" s="12"/>
      <c r="D57" s="12"/>
      <c r="E57" s="12"/>
      <c r="F57" s="18"/>
      <c r="G57" s="140"/>
    </row>
    <row r="58" spans="1:9" ht="12.75" customHeight="1" x14ac:dyDescent="0.2">
      <c r="A58" s="184" t="s">
        <v>22</v>
      </c>
      <c r="B58" s="181"/>
      <c r="C58" s="181"/>
      <c r="D58" s="181"/>
      <c r="E58" s="181"/>
      <c r="F58" s="181"/>
      <c r="G58" s="161"/>
    </row>
    <row r="59" spans="1:9" x14ac:dyDescent="0.2">
      <c r="A59" s="111"/>
      <c r="B59" s="12"/>
      <c r="C59" s="18"/>
      <c r="D59" s="18"/>
      <c r="E59" s="18"/>
      <c r="F59" s="18"/>
      <c r="G59" s="158"/>
    </row>
    <row r="60" spans="1:9" x14ac:dyDescent="0.2">
      <c r="A60" s="111" t="s">
        <v>20</v>
      </c>
      <c r="B60" s="12"/>
      <c r="C60" s="30" t="s">
        <v>64</v>
      </c>
      <c r="D60" s="93">
        <v>4</v>
      </c>
      <c r="E60" s="18"/>
      <c r="F60" s="18"/>
      <c r="G60" s="158"/>
    </row>
    <row r="61" spans="1:9" x14ac:dyDescent="0.2">
      <c r="A61" s="111"/>
      <c r="B61" s="12"/>
      <c r="C61" s="18"/>
      <c r="D61" s="18"/>
      <c r="E61" s="18"/>
      <c r="F61" s="18"/>
      <c r="G61" s="140"/>
      <c r="I61" s="27"/>
    </row>
    <row r="62" spans="1:9" ht="15" x14ac:dyDescent="0.2">
      <c r="A62" s="186" t="s">
        <v>4</v>
      </c>
      <c r="B62" s="187"/>
      <c r="C62" s="187"/>
      <c r="D62" s="187"/>
      <c r="E62" s="187"/>
      <c r="F62" s="30" t="s">
        <v>102</v>
      </c>
      <c r="G62" s="140"/>
    </row>
    <row r="63" spans="1:9" x14ac:dyDescent="0.2">
      <c r="A63" s="182" t="s">
        <v>57</v>
      </c>
      <c r="B63" s="183"/>
      <c r="C63" s="183"/>
      <c r="D63" s="183"/>
      <c r="E63" s="183"/>
      <c r="F63" s="24">
        <v>18890.5</v>
      </c>
      <c r="G63" s="162"/>
    </row>
    <row r="64" spans="1:9" x14ac:dyDescent="0.2">
      <c r="A64" s="112"/>
      <c r="B64" s="93"/>
      <c r="C64" s="93"/>
      <c r="D64" s="93"/>
      <c r="E64" s="93"/>
      <c r="F64" s="24"/>
      <c r="G64" s="162"/>
    </row>
    <row r="65" spans="1:8" x14ac:dyDescent="0.2">
      <c r="A65" s="112"/>
      <c r="B65" s="93"/>
      <c r="C65" s="93"/>
      <c r="D65" s="93"/>
      <c r="E65" s="93"/>
      <c r="F65" s="168" t="s">
        <v>91</v>
      </c>
      <c r="G65" s="162"/>
    </row>
    <row r="66" spans="1:8" x14ac:dyDescent="0.2">
      <c r="A66" s="112"/>
      <c r="B66" s="93"/>
      <c r="C66" s="93"/>
      <c r="D66" s="93"/>
      <c r="E66" s="93"/>
      <c r="F66" s="169">
        <f>+F63+F54</f>
        <v>23674.75</v>
      </c>
      <c r="G66" s="162"/>
    </row>
    <row r="67" spans="1:8" ht="13.5" thickBot="1" x14ac:dyDescent="0.25">
      <c r="A67" s="163"/>
      <c r="B67" s="164"/>
      <c r="C67" s="165"/>
      <c r="D67" s="165"/>
      <c r="E67" s="165"/>
      <c r="F67" s="165"/>
      <c r="G67" s="166"/>
      <c r="H67" s="1"/>
    </row>
    <row r="68" spans="1:8" ht="12" customHeight="1" x14ac:dyDescent="0.2">
      <c r="A68" s="181" t="s">
        <v>79</v>
      </c>
      <c r="B68" s="181"/>
      <c r="C68" s="181"/>
      <c r="D68" s="181"/>
      <c r="E68" s="181"/>
      <c r="F68" s="181"/>
      <c r="G68" s="181"/>
    </row>
    <row r="69" spans="1:8" x14ac:dyDescent="0.2">
      <c r="A69" s="181"/>
      <c r="B69" s="181"/>
      <c r="C69" s="181"/>
      <c r="D69" s="181"/>
      <c r="E69" s="181"/>
      <c r="F69" s="181"/>
      <c r="G69" s="181"/>
    </row>
  </sheetData>
  <mergeCells count="31">
    <mergeCell ref="A7:G7"/>
    <mergeCell ref="A9:B9"/>
    <mergeCell ref="A44:B45"/>
    <mergeCell ref="G44:G45"/>
    <mergeCell ref="A28:B28"/>
    <mergeCell ref="A29:B29"/>
    <mergeCell ref="A30:B30"/>
    <mergeCell ref="A40:B40"/>
    <mergeCell ref="A36:B36"/>
    <mergeCell ref="A37:B37"/>
    <mergeCell ref="A38:B38"/>
    <mergeCell ref="A39:B39"/>
    <mergeCell ref="A22:G23"/>
    <mergeCell ref="A12:G13"/>
    <mergeCell ref="A15:G15"/>
    <mergeCell ref="A19:F19"/>
    <mergeCell ref="A68:G69"/>
    <mergeCell ref="A63:E63"/>
    <mergeCell ref="A58:F58"/>
    <mergeCell ref="C24:D24"/>
    <mergeCell ref="C34:D34"/>
    <mergeCell ref="A47:B47"/>
    <mergeCell ref="A53:E53"/>
    <mergeCell ref="A56:B56"/>
    <mergeCell ref="A62:E62"/>
    <mergeCell ref="A32:G33"/>
    <mergeCell ref="A42:G43"/>
    <mergeCell ref="A24:B25"/>
    <mergeCell ref="A34:B35"/>
    <mergeCell ref="A26:B26"/>
    <mergeCell ref="A27:B27"/>
  </mergeCells>
  <phoneticPr fontId="4" type="noConversion"/>
  <pageMargins left="0.70866141732283472" right="0.70866141732283472" top="0.39370078740157483" bottom="0.78740157480314965" header="0.31496062992125984" footer="0.31496062992125984"/>
  <pageSetup paperSize="9" scale="68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526B-FCB6-44E3-B76F-232E7211D711}">
  <sheetPr>
    <pageSetUpPr fitToPage="1"/>
  </sheetPr>
  <dimension ref="A6:I101"/>
  <sheetViews>
    <sheetView tabSelected="1" view="pageBreakPreview" zoomScale="85" zoomScaleNormal="70" zoomScaleSheetLayoutView="85" workbookViewId="0">
      <selection activeCell="N41" sqref="N41"/>
    </sheetView>
  </sheetViews>
  <sheetFormatPr baseColWidth="10" defaultRowHeight="12.75" x14ac:dyDescent="0.2"/>
  <cols>
    <col min="1" max="1" width="29.7109375" customWidth="1"/>
    <col min="2" max="2" width="26.28515625" customWidth="1"/>
    <col min="3" max="3" width="22.140625" customWidth="1"/>
    <col min="4" max="4" width="18.28515625" customWidth="1"/>
    <col min="5" max="5" width="17.85546875" customWidth="1"/>
    <col min="6" max="6" width="21" customWidth="1"/>
  </cols>
  <sheetData>
    <row r="6" spans="1:7" ht="0.75" customHeight="1" x14ac:dyDescent="0.2"/>
    <row r="7" spans="1:7" ht="16.5" customHeight="1" x14ac:dyDescent="0.2"/>
    <row r="8" spans="1:7" ht="16.5" customHeight="1" x14ac:dyDescent="0.2"/>
    <row r="9" spans="1:7" ht="18" customHeight="1" x14ac:dyDescent="0.2">
      <c r="A9" s="206" t="s">
        <v>73</v>
      </c>
      <c r="B9" s="206"/>
      <c r="C9" s="206"/>
      <c r="D9" s="206"/>
      <c r="E9" s="206"/>
      <c r="F9" s="206"/>
      <c r="G9" s="32"/>
    </row>
    <row r="10" spans="1:7" ht="18" customHeight="1" x14ac:dyDescent="0.2">
      <c r="A10" s="31"/>
      <c r="B10" s="31"/>
      <c r="C10" s="31"/>
      <c r="D10" s="31"/>
      <c r="E10" s="31"/>
      <c r="F10" s="31"/>
      <c r="G10" s="32"/>
    </row>
    <row r="11" spans="1:7" ht="18" customHeight="1" x14ac:dyDescent="0.2">
      <c r="A11" s="31"/>
      <c r="B11" s="31"/>
      <c r="C11" s="31"/>
      <c r="D11" s="31"/>
      <c r="E11" s="31"/>
      <c r="F11" s="34" t="s">
        <v>75</v>
      </c>
      <c r="G11" s="32"/>
    </row>
    <row r="12" spans="1:7" ht="16.5" thickBot="1" x14ac:dyDescent="0.25">
      <c r="A12" s="3"/>
      <c r="B12" s="3"/>
      <c r="C12" s="3"/>
      <c r="D12" s="3"/>
      <c r="E12" s="3"/>
      <c r="F12" s="3"/>
    </row>
    <row r="13" spans="1:7" x14ac:dyDescent="0.2">
      <c r="A13" s="233" t="s">
        <v>105</v>
      </c>
      <c r="B13" s="234"/>
      <c r="C13" s="234"/>
      <c r="D13" s="234"/>
      <c r="E13" s="234"/>
      <c r="F13" s="235"/>
    </row>
    <row r="14" spans="1:7" x14ac:dyDescent="0.2">
      <c r="A14" s="236"/>
      <c r="B14" s="237"/>
      <c r="C14" s="237"/>
      <c r="D14" s="237"/>
      <c r="E14" s="237"/>
      <c r="F14" s="238"/>
    </row>
    <row r="15" spans="1:7" x14ac:dyDescent="0.2">
      <c r="A15" s="228" t="s">
        <v>41</v>
      </c>
      <c r="B15" s="239" t="s">
        <v>31</v>
      </c>
      <c r="C15" s="239"/>
      <c r="D15" s="246" t="s">
        <v>1</v>
      </c>
      <c r="E15" s="247"/>
      <c r="F15" s="123" t="s">
        <v>0</v>
      </c>
    </row>
    <row r="16" spans="1:7" x14ac:dyDescent="0.2">
      <c r="A16" s="229"/>
      <c r="B16" s="124" t="s">
        <v>83</v>
      </c>
      <c r="C16" s="124" t="s">
        <v>82</v>
      </c>
      <c r="D16" s="246" t="s">
        <v>88</v>
      </c>
      <c r="E16" s="247"/>
      <c r="F16" s="48" t="s">
        <v>81</v>
      </c>
    </row>
    <row r="17" spans="1:9" x14ac:dyDescent="0.2">
      <c r="A17" s="76">
        <v>1</v>
      </c>
      <c r="B17" s="75">
        <v>0</v>
      </c>
      <c r="C17" s="75">
        <v>500</v>
      </c>
      <c r="D17" s="224">
        <v>12</v>
      </c>
      <c r="E17" s="225"/>
      <c r="F17" s="171">
        <v>2.423</v>
      </c>
    </row>
    <row r="18" spans="1:9" x14ac:dyDescent="0.2">
      <c r="A18" s="76">
        <v>2</v>
      </c>
      <c r="B18" s="75">
        <v>501</v>
      </c>
      <c r="C18" s="75">
        <v>5000</v>
      </c>
      <c r="D18" s="224">
        <v>18</v>
      </c>
      <c r="E18" s="225"/>
      <c r="F18" s="171">
        <v>1.2230000000000001</v>
      </c>
    </row>
    <row r="19" spans="1:9" x14ac:dyDescent="0.2">
      <c r="A19" s="76">
        <v>3</v>
      </c>
      <c r="B19" s="75">
        <v>5001</v>
      </c>
      <c r="C19" s="75">
        <v>14756</v>
      </c>
      <c r="D19" s="224">
        <v>24</v>
      </c>
      <c r="E19" s="225"/>
      <c r="F19" s="171">
        <v>1.103</v>
      </c>
      <c r="I19" s="28"/>
    </row>
    <row r="20" spans="1:9" x14ac:dyDescent="0.2">
      <c r="A20" s="76">
        <v>4</v>
      </c>
      <c r="B20" s="75">
        <v>14757</v>
      </c>
      <c r="C20" s="75">
        <v>300000</v>
      </c>
      <c r="D20" s="224">
        <v>30</v>
      </c>
      <c r="E20" s="225"/>
      <c r="F20" s="171">
        <v>1.0620000000000001</v>
      </c>
      <c r="I20" s="28"/>
    </row>
    <row r="21" spans="1:9" x14ac:dyDescent="0.2">
      <c r="A21" s="76">
        <v>5</v>
      </c>
      <c r="B21" s="75">
        <v>300001</v>
      </c>
      <c r="C21" s="75">
        <v>1000000</v>
      </c>
      <c r="D21" s="224">
        <v>36</v>
      </c>
      <c r="E21" s="225"/>
      <c r="F21" s="171">
        <v>1.06</v>
      </c>
      <c r="I21" s="28"/>
    </row>
    <row r="22" spans="1:9" ht="13.5" thickBot="1" x14ac:dyDescent="0.25">
      <c r="A22" s="77">
        <v>6</v>
      </c>
      <c r="B22" s="78">
        <v>1000001</v>
      </c>
      <c r="C22" s="78">
        <v>1500000</v>
      </c>
      <c r="D22" s="226">
        <v>36</v>
      </c>
      <c r="E22" s="227"/>
      <c r="F22" s="172">
        <v>1.06</v>
      </c>
      <c r="I22" s="28"/>
    </row>
    <row r="23" spans="1:9" x14ac:dyDescent="0.2">
      <c r="A23" s="133"/>
      <c r="B23" s="134"/>
      <c r="C23" s="134"/>
      <c r="D23" s="135"/>
      <c r="E23" s="135"/>
      <c r="F23" s="136"/>
      <c r="I23" s="28"/>
    </row>
    <row r="24" spans="1:9" ht="24.75" customHeight="1" x14ac:dyDescent="0.2">
      <c r="A24" s="181" t="s">
        <v>98</v>
      </c>
      <c r="B24" s="181"/>
      <c r="C24" s="181"/>
      <c r="D24" s="181"/>
      <c r="E24" s="181"/>
      <c r="F24" s="181"/>
      <c r="G24" s="18"/>
      <c r="I24" s="28"/>
    </row>
    <row r="25" spans="1:9" ht="12.75" customHeight="1" thickBot="1" x14ac:dyDescent="0.25">
      <c r="A25" s="180"/>
      <c r="B25" s="180"/>
      <c r="C25" s="180"/>
      <c r="D25" s="180"/>
      <c r="E25" s="180"/>
      <c r="F25" s="180"/>
      <c r="G25" s="18"/>
      <c r="I25" s="28"/>
    </row>
    <row r="26" spans="1:9" x14ac:dyDescent="0.2">
      <c r="A26" s="194" t="s">
        <v>106</v>
      </c>
      <c r="B26" s="195"/>
      <c r="C26" s="195"/>
      <c r="D26" s="195"/>
      <c r="E26" s="195"/>
      <c r="F26" s="196"/>
    </row>
    <row r="27" spans="1:9" x14ac:dyDescent="0.2">
      <c r="A27" s="197"/>
      <c r="B27" s="198"/>
      <c r="C27" s="198"/>
      <c r="D27" s="198"/>
      <c r="E27" s="198"/>
      <c r="F27" s="199"/>
    </row>
    <row r="28" spans="1:9" x14ac:dyDescent="0.2">
      <c r="A28" s="120"/>
      <c r="B28" s="98"/>
      <c r="C28" s="98"/>
      <c r="D28" s="98"/>
      <c r="E28" s="10"/>
      <c r="F28" s="110"/>
    </row>
    <row r="29" spans="1:9" x14ac:dyDescent="0.2">
      <c r="A29" s="109" t="s">
        <v>14</v>
      </c>
      <c r="B29" s="98" t="s">
        <v>38</v>
      </c>
      <c r="C29" s="99">
        <v>20000</v>
      </c>
      <c r="D29" s="10"/>
      <c r="E29" s="10"/>
      <c r="F29" s="110"/>
    </row>
    <row r="30" spans="1:9" x14ac:dyDescent="0.2">
      <c r="A30" s="111"/>
      <c r="B30" s="98"/>
      <c r="C30" s="100"/>
      <c r="D30" s="98"/>
      <c r="E30" s="10"/>
      <c r="F30" s="110"/>
    </row>
    <row r="31" spans="1:9" x14ac:dyDescent="0.2">
      <c r="A31" s="111"/>
      <c r="B31" s="12"/>
      <c r="C31" s="12"/>
      <c r="D31" s="12"/>
      <c r="E31" s="10"/>
      <c r="F31" s="110"/>
    </row>
    <row r="32" spans="1:9" x14ac:dyDescent="0.2">
      <c r="A32" s="111" t="s">
        <v>15</v>
      </c>
      <c r="B32" s="101" t="s">
        <v>17</v>
      </c>
      <c r="C32" s="12"/>
      <c r="D32" s="18"/>
      <c r="E32" s="12" t="s">
        <v>89</v>
      </c>
      <c r="F32" s="110"/>
      <c r="H32" s="28"/>
    </row>
    <row r="33" spans="1:8" x14ac:dyDescent="0.2">
      <c r="A33" s="111" t="s">
        <v>43</v>
      </c>
      <c r="B33" s="102">
        <v>30</v>
      </c>
      <c r="C33" s="24"/>
      <c r="D33" s="10"/>
      <c r="E33" s="24">
        <f>+B33</f>
        <v>30</v>
      </c>
      <c r="F33" s="110"/>
      <c r="H33" s="28"/>
    </row>
    <row r="34" spans="1:8" x14ac:dyDescent="0.2">
      <c r="A34" s="112"/>
      <c r="B34" s="103"/>
      <c r="C34" s="103"/>
      <c r="D34" s="103"/>
      <c r="E34" s="103"/>
      <c r="F34" s="110"/>
      <c r="H34" s="28"/>
    </row>
    <row r="35" spans="1:8" x14ac:dyDescent="0.2">
      <c r="A35" s="113"/>
      <c r="B35" s="103"/>
      <c r="C35" s="103"/>
      <c r="D35" s="103"/>
      <c r="E35" s="103"/>
      <c r="F35" s="110"/>
      <c r="H35" s="28"/>
    </row>
    <row r="36" spans="1:8" x14ac:dyDescent="0.2">
      <c r="A36" s="111" t="s">
        <v>16</v>
      </c>
      <c r="B36" s="101" t="s">
        <v>18</v>
      </c>
      <c r="C36" s="12" t="s">
        <v>23</v>
      </c>
      <c r="D36" s="10"/>
      <c r="E36" s="12" t="s">
        <v>90</v>
      </c>
      <c r="F36" s="110"/>
      <c r="H36" s="28"/>
    </row>
    <row r="37" spans="1:8" x14ac:dyDescent="0.2">
      <c r="A37" s="113" t="str">
        <f>+A33</f>
        <v>ID-Nr. 4</v>
      </c>
      <c r="B37" s="104">
        <f>+C29</f>
        <v>20000</v>
      </c>
      <c r="C37" s="105">
        <v>1.0620000000000001</v>
      </c>
      <c r="D37" s="19"/>
      <c r="E37" s="24">
        <f>+B37*C37/100</f>
        <v>212.4</v>
      </c>
      <c r="F37" s="110"/>
      <c r="H37" s="28"/>
    </row>
    <row r="38" spans="1:8" x14ac:dyDescent="0.2">
      <c r="A38" s="112"/>
      <c r="B38" s="103"/>
      <c r="C38" s="103"/>
      <c r="D38" s="103"/>
      <c r="E38" s="103"/>
      <c r="F38" s="110"/>
      <c r="H38" s="28"/>
    </row>
    <row r="39" spans="1:8" ht="25.5" x14ac:dyDescent="0.2">
      <c r="A39" s="113"/>
      <c r="B39" s="106"/>
      <c r="C39" s="107"/>
      <c r="D39" s="10"/>
      <c r="E39" s="125" t="s">
        <v>91</v>
      </c>
      <c r="F39" s="114"/>
      <c r="H39" s="28"/>
    </row>
    <row r="40" spans="1:8" x14ac:dyDescent="0.2">
      <c r="A40" s="115"/>
      <c r="B40" s="12"/>
      <c r="C40" s="12"/>
      <c r="D40" s="10"/>
      <c r="E40" s="108">
        <f>+E37+E33</f>
        <v>242.4</v>
      </c>
      <c r="F40" s="114"/>
      <c r="H40" s="28"/>
    </row>
    <row r="41" spans="1:8" ht="13.5" thickBot="1" x14ac:dyDescent="0.25">
      <c r="A41" s="116"/>
      <c r="B41" s="117"/>
      <c r="C41" s="117"/>
      <c r="D41" s="117"/>
      <c r="E41" s="118"/>
      <c r="F41" s="119"/>
    </row>
    <row r="42" spans="1:8" ht="13.5" thickBot="1" x14ac:dyDescent="0.25">
      <c r="A42" s="18"/>
      <c r="B42" s="18"/>
      <c r="C42" s="18"/>
      <c r="D42" s="18"/>
      <c r="E42" s="18"/>
      <c r="F42" s="18"/>
    </row>
    <row r="43" spans="1:8" x14ac:dyDescent="0.2">
      <c r="A43" s="240" t="s">
        <v>80</v>
      </c>
      <c r="B43" s="241"/>
      <c r="C43" s="241"/>
      <c r="D43" s="241"/>
      <c r="E43" s="241"/>
      <c r="F43" s="242"/>
    </row>
    <row r="44" spans="1:8" x14ac:dyDescent="0.2">
      <c r="A44" s="243"/>
      <c r="B44" s="244"/>
      <c r="C44" s="244"/>
      <c r="D44" s="244"/>
      <c r="E44" s="244"/>
      <c r="F44" s="245"/>
    </row>
    <row r="45" spans="1:8" x14ac:dyDescent="0.2">
      <c r="A45" s="61"/>
      <c r="B45" s="20"/>
      <c r="C45" s="14"/>
      <c r="D45" s="25"/>
      <c r="E45" s="25"/>
      <c r="F45" s="62"/>
    </row>
    <row r="46" spans="1:8" x14ac:dyDescent="0.2">
      <c r="A46" s="61" t="s">
        <v>92</v>
      </c>
      <c r="B46" s="20"/>
      <c r="C46" s="14"/>
      <c r="D46" s="25"/>
      <c r="E46" s="25"/>
      <c r="F46" s="62"/>
    </row>
    <row r="47" spans="1:8" x14ac:dyDescent="0.2">
      <c r="A47" s="61" t="s">
        <v>93</v>
      </c>
      <c r="B47" s="20"/>
      <c r="C47" s="14"/>
      <c r="D47" s="25"/>
      <c r="E47" s="25"/>
      <c r="F47" s="62"/>
    </row>
    <row r="48" spans="1:8" x14ac:dyDescent="0.2">
      <c r="A48" s="61"/>
      <c r="B48" s="20"/>
      <c r="C48" s="14"/>
      <c r="D48" s="25"/>
      <c r="E48" s="25"/>
      <c r="F48" s="62"/>
    </row>
    <row r="49" spans="1:6" ht="18" x14ac:dyDescent="0.25">
      <c r="A49" s="81"/>
      <c r="B49" s="231" t="s">
        <v>94</v>
      </c>
      <c r="C49" s="231"/>
      <c r="D49" s="231" t="s">
        <v>95</v>
      </c>
      <c r="E49" s="231"/>
      <c r="F49" s="232"/>
    </row>
    <row r="50" spans="1:6" ht="36" x14ac:dyDescent="0.2">
      <c r="A50" s="82" t="s">
        <v>24</v>
      </c>
      <c r="B50" s="79" t="s">
        <v>49</v>
      </c>
      <c r="C50" s="79" t="s">
        <v>37</v>
      </c>
      <c r="D50" s="79" t="s">
        <v>33</v>
      </c>
      <c r="E50" s="178" t="s">
        <v>55</v>
      </c>
      <c r="F50" s="83" t="s">
        <v>54</v>
      </c>
    </row>
    <row r="51" spans="1:6" x14ac:dyDescent="0.2">
      <c r="A51" s="84" t="s">
        <v>44</v>
      </c>
      <c r="B51" s="80">
        <v>11.1</v>
      </c>
      <c r="C51" s="80">
        <v>5.15</v>
      </c>
      <c r="D51" s="80" t="s">
        <v>2</v>
      </c>
      <c r="E51" s="179" t="s">
        <v>2</v>
      </c>
      <c r="F51" s="26" t="s">
        <v>2</v>
      </c>
    </row>
    <row r="52" spans="1:6" x14ac:dyDescent="0.2">
      <c r="A52" s="84" t="s">
        <v>45</v>
      </c>
      <c r="B52" s="80">
        <v>34.35</v>
      </c>
      <c r="C52" s="80">
        <v>5.15</v>
      </c>
      <c r="D52" s="80" t="s">
        <v>2</v>
      </c>
      <c r="E52" s="179" t="s">
        <v>2</v>
      </c>
      <c r="F52" s="26" t="s">
        <v>2</v>
      </c>
    </row>
    <row r="53" spans="1:6" x14ac:dyDescent="0.2">
      <c r="A53" s="84" t="s">
        <v>46</v>
      </c>
      <c r="B53" s="80">
        <v>34.35</v>
      </c>
      <c r="C53" s="80">
        <v>5.15</v>
      </c>
      <c r="D53" s="80" t="s">
        <v>2</v>
      </c>
      <c r="E53" s="179" t="s">
        <v>2</v>
      </c>
      <c r="F53" s="26" t="s">
        <v>2</v>
      </c>
    </row>
    <row r="54" spans="1:6" x14ac:dyDescent="0.2">
      <c r="A54" s="84" t="s">
        <v>51</v>
      </c>
      <c r="B54" s="80" t="s">
        <v>2</v>
      </c>
      <c r="C54" s="80" t="s">
        <v>2</v>
      </c>
      <c r="D54" s="80">
        <v>661.67</v>
      </c>
      <c r="E54" s="179">
        <v>328.19</v>
      </c>
      <c r="F54" s="26">
        <v>172.73</v>
      </c>
    </row>
    <row r="55" spans="1:6" x14ac:dyDescent="0.2">
      <c r="A55" s="84" t="s">
        <v>47</v>
      </c>
      <c r="B55" s="80">
        <v>661.67</v>
      </c>
      <c r="C55" s="80">
        <v>14.39</v>
      </c>
      <c r="D55" s="80" t="s">
        <v>2</v>
      </c>
      <c r="E55" s="179" t="s">
        <v>2</v>
      </c>
      <c r="F55" s="26" t="s">
        <v>2</v>
      </c>
    </row>
    <row r="56" spans="1:6" s="29" customFormat="1" x14ac:dyDescent="0.2">
      <c r="A56" s="84" t="s">
        <v>52</v>
      </c>
      <c r="B56" s="80" t="s">
        <v>2</v>
      </c>
      <c r="C56" s="80" t="s">
        <v>2</v>
      </c>
      <c r="D56" s="80">
        <v>661.67</v>
      </c>
      <c r="E56" s="179">
        <v>459.57</v>
      </c>
      <c r="F56" s="26">
        <v>241.88</v>
      </c>
    </row>
    <row r="57" spans="1:6" x14ac:dyDescent="0.2">
      <c r="A57" s="84" t="s">
        <v>48</v>
      </c>
      <c r="B57" s="80">
        <v>661.67</v>
      </c>
      <c r="C57" s="80">
        <v>20.16</v>
      </c>
      <c r="D57" s="80" t="s">
        <v>2</v>
      </c>
      <c r="E57" s="179" t="s">
        <v>2</v>
      </c>
      <c r="F57" s="26" t="s">
        <v>2</v>
      </c>
    </row>
    <row r="58" spans="1:6" x14ac:dyDescent="0.2">
      <c r="A58" s="84" t="s">
        <v>53</v>
      </c>
      <c r="B58" s="80" t="s">
        <v>2</v>
      </c>
      <c r="C58" s="80" t="s">
        <v>2</v>
      </c>
      <c r="D58" s="80">
        <v>661.67</v>
      </c>
      <c r="E58" s="179">
        <v>459.57</v>
      </c>
      <c r="F58" s="26">
        <v>241.88</v>
      </c>
    </row>
    <row r="59" spans="1:6" x14ac:dyDescent="0.2">
      <c r="A59" s="84" t="s">
        <v>32</v>
      </c>
      <c r="B59" s="80" t="s">
        <v>2</v>
      </c>
      <c r="C59" s="80" t="s">
        <v>2</v>
      </c>
      <c r="D59" s="80">
        <v>546.5</v>
      </c>
      <c r="E59" s="179" t="s">
        <v>2</v>
      </c>
      <c r="F59" s="26" t="s">
        <v>2</v>
      </c>
    </row>
    <row r="60" spans="1:6" x14ac:dyDescent="0.2">
      <c r="A60" s="84" t="s">
        <v>50</v>
      </c>
      <c r="B60" s="80" t="s">
        <v>2</v>
      </c>
      <c r="C60" s="80" t="s">
        <v>2</v>
      </c>
      <c r="D60" s="80">
        <v>115.17</v>
      </c>
      <c r="E60" s="179" t="s">
        <v>2</v>
      </c>
      <c r="F60" s="26" t="s">
        <v>2</v>
      </c>
    </row>
    <row r="61" spans="1:6" x14ac:dyDescent="0.2">
      <c r="A61" s="126"/>
      <c r="B61" s="127"/>
      <c r="C61" s="127"/>
      <c r="D61" s="127"/>
      <c r="E61" s="127"/>
      <c r="F61" s="128"/>
    </row>
    <row r="62" spans="1:6" ht="21" hidden="1" x14ac:dyDescent="0.3">
      <c r="A62" s="170" t="s">
        <v>96</v>
      </c>
      <c r="B62" s="174"/>
      <c r="C62" s="174"/>
      <c r="D62" s="174"/>
      <c r="E62" s="175"/>
      <c r="F62" s="63"/>
    </row>
    <row r="63" spans="1:6" ht="18.75" hidden="1" x14ac:dyDescent="0.3">
      <c r="A63" s="64"/>
      <c r="B63" s="175"/>
      <c r="C63" s="175"/>
      <c r="D63" s="175"/>
      <c r="E63" s="175"/>
      <c r="F63" s="63"/>
    </row>
    <row r="64" spans="1:6" hidden="1" x14ac:dyDescent="0.2">
      <c r="A64" s="65" t="s">
        <v>34</v>
      </c>
      <c r="B64" s="176"/>
      <c r="C64" s="177"/>
      <c r="D64" s="173" t="s">
        <v>35</v>
      </c>
      <c r="E64" s="129">
        <v>459.57</v>
      </c>
      <c r="F64" s="66"/>
    </row>
    <row r="65" spans="1:8" hidden="1" x14ac:dyDescent="0.2">
      <c r="A65" s="67"/>
      <c r="B65" s="176"/>
      <c r="C65" s="177"/>
      <c r="D65" s="173" t="s">
        <v>36</v>
      </c>
      <c r="E65" s="130">
        <f>+E64/365</f>
        <v>1.2590958904109588</v>
      </c>
      <c r="F65" s="66"/>
    </row>
    <row r="66" spans="1:8" hidden="1" x14ac:dyDescent="0.2">
      <c r="A66" s="68"/>
      <c r="B66" s="176"/>
      <c r="C66" s="177"/>
      <c r="D66" s="173" t="s">
        <v>36</v>
      </c>
      <c r="E66" s="131">
        <f>+E65/24</f>
        <v>5.2462328767123284E-2</v>
      </c>
      <c r="F66" s="69"/>
    </row>
    <row r="67" spans="1:8" x14ac:dyDescent="0.2">
      <c r="A67" s="68"/>
      <c r="B67" s="176"/>
      <c r="C67" s="177"/>
      <c r="D67" s="138"/>
      <c r="E67" s="137"/>
      <c r="F67" s="69"/>
    </row>
    <row r="68" spans="1:8" x14ac:dyDescent="0.2">
      <c r="A68" s="126" t="s">
        <v>99</v>
      </c>
      <c r="B68" s="127"/>
      <c r="C68" s="127"/>
      <c r="D68" s="127"/>
      <c r="E68" s="127"/>
      <c r="F68" s="128"/>
    </row>
    <row r="69" spans="1:8" ht="13.5" thickBot="1" x14ac:dyDescent="0.25">
      <c r="A69" s="85"/>
      <c r="B69" s="86"/>
      <c r="C69" s="86"/>
      <c r="D69" s="86"/>
      <c r="E69" s="86"/>
      <c r="F69" s="87"/>
      <c r="G69" s="22"/>
      <c r="H69" s="22"/>
    </row>
    <row r="70" spans="1:8" x14ac:dyDescent="0.2">
      <c r="A70" s="70"/>
      <c r="B70" s="13"/>
      <c r="C70" s="14"/>
      <c r="D70" s="15"/>
      <c r="E70" s="16"/>
      <c r="F70" s="71"/>
    </row>
    <row r="71" spans="1:8" hidden="1" x14ac:dyDescent="0.2">
      <c r="A71" s="132" t="s">
        <v>97</v>
      </c>
      <c r="B71" s="13"/>
      <c r="C71" s="14"/>
      <c r="D71" s="15"/>
      <c r="E71" s="16"/>
      <c r="F71" s="71"/>
    </row>
    <row r="72" spans="1:8" x14ac:dyDescent="0.2">
      <c r="A72" s="70"/>
      <c r="B72" s="13"/>
      <c r="C72" s="14"/>
      <c r="D72" s="15"/>
      <c r="E72" s="16"/>
      <c r="F72" s="71"/>
    </row>
    <row r="73" spans="1:8" x14ac:dyDescent="0.2">
      <c r="A73" s="181"/>
      <c r="B73" s="181"/>
      <c r="C73" s="181"/>
      <c r="D73" s="181"/>
      <c r="E73" s="181"/>
      <c r="F73" s="181"/>
      <c r="G73" s="21"/>
      <c r="H73" s="21"/>
    </row>
    <row r="74" spans="1:8" x14ac:dyDescent="0.2">
      <c r="A74" s="23"/>
      <c r="B74" s="23"/>
      <c r="C74" s="23"/>
      <c r="D74" s="23"/>
      <c r="E74" s="23"/>
      <c r="F74" s="23"/>
      <c r="G74" s="21"/>
      <c r="H74" s="21"/>
    </row>
    <row r="75" spans="1:8" x14ac:dyDescent="0.2">
      <c r="A75" s="2"/>
      <c r="B75" s="13"/>
      <c r="C75" s="14"/>
      <c r="D75" s="72"/>
      <c r="E75" s="72"/>
      <c r="F75" s="72"/>
    </row>
    <row r="76" spans="1:8" ht="12.75" customHeight="1" x14ac:dyDescent="0.2">
      <c r="G76" s="19"/>
    </row>
    <row r="77" spans="1:8" x14ac:dyDescent="0.2">
      <c r="A77" s="19"/>
      <c r="B77" s="19"/>
      <c r="C77" s="19"/>
      <c r="D77" s="19"/>
      <c r="E77" s="19"/>
      <c r="F77" s="19"/>
      <c r="G77" s="19"/>
    </row>
    <row r="78" spans="1:8" x14ac:dyDescent="0.2">
      <c r="A78" s="97"/>
      <c r="B78" s="97"/>
      <c r="C78" s="97"/>
      <c r="D78" s="97"/>
      <c r="E78" s="97"/>
      <c r="F78" s="97"/>
    </row>
    <row r="79" spans="1:8" x14ac:dyDescent="0.2">
      <c r="A79" s="17"/>
      <c r="B79" s="17"/>
      <c r="C79" s="17"/>
      <c r="D79" s="17"/>
      <c r="E79" s="17"/>
      <c r="F79" s="17"/>
    </row>
    <row r="80" spans="1:8" x14ac:dyDescent="0.2">
      <c r="A80" s="230"/>
      <c r="B80" s="230"/>
      <c r="C80" s="230"/>
      <c r="D80" s="230"/>
      <c r="E80" s="230"/>
      <c r="F80" s="230"/>
    </row>
    <row r="81" spans="1:7" x14ac:dyDescent="0.2">
      <c r="A81" s="230"/>
      <c r="B81" s="230"/>
      <c r="C81" s="230"/>
      <c r="D81" s="230"/>
      <c r="E81" s="230"/>
      <c r="F81" s="230"/>
    </row>
    <row r="82" spans="1:7" x14ac:dyDescent="0.2">
      <c r="A82" s="230"/>
      <c r="B82" s="230"/>
      <c r="C82" s="230"/>
      <c r="D82" s="230"/>
      <c r="E82" s="230"/>
      <c r="F82" s="230"/>
    </row>
    <row r="83" spans="1:7" x14ac:dyDescent="0.2">
      <c r="A83" s="230"/>
      <c r="B83" s="230"/>
      <c r="C83" s="230"/>
      <c r="D83" s="230"/>
      <c r="E83" s="230"/>
      <c r="F83" s="230"/>
    </row>
    <row r="84" spans="1:7" x14ac:dyDescent="0.2">
      <c r="A84" s="230"/>
      <c r="B84" s="230"/>
      <c r="C84" s="230"/>
      <c r="D84" s="230"/>
      <c r="E84" s="230"/>
      <c r="F84" s="230"/>
    </row>
    <row r="85" spans="1:7" x14ac:dyDescent="0.2">
      <c r="A85" s="230"/>
      <c r="B85" s="230"/>
      <c r="C85" s="230"/>
      <c r="D85" s="230"/>
      <c r="E85" s="230"/>
      <c r="F85" s="230"/>
    </row>
    <row r="86" spans="1:7" x14ac:dyDescent="0.2">
      <c r="A86" s="17"/>
      <c r="B86" s="17"/>
      <c r="C86" s="17"/>
      <c r="D86" s="17"/>
      <c r="E86" s="73"/>
      <c r="F86" s="74"/>
    </row>
    <row r="87" spans="1:7" x14ac:dyDescent="0.2">
      <c r="A87" s="17"/>
      <c r="B87" s="17"/>
      <c r="C87" s="17"/>
      <c r="D87" s="17"/>
      <c r="E87" s="17"/>
      <c r="F87" s="17"/>
      <c r="G87" s="1"/>
    </row>
    <row r="88" spans="1:7" x14ac:dyDescent="0.2">
      <c r="A88" s="7"/>
      <c r="B88" s="7"/>
      <c r="C88" s="7"/>
      <c r="D88" s="7"/>
      <c r="E88" s="7"/>
      <c r="F88" s="7"/>
    </row>
    <row r="89" spans="1:7" x14ac:dyDescent="0.2">
      <c r="A89" s="7"/>
      <c r="B89" s="7"/>
      <c r="C89" s="7"/>
      <c r="D89" s="7"/>
      <c r="E89" s="7"/>
      <c r="F89" s="7"/>
    </row>
    <row r="90" spans="1:7" x14ac:dyDescent="0.2">
      <c r="A90" s="7"/>
      <c r="B90" s="7"/>
      <c r="C90" s="7"/>
      <c r="D90" s="7"/>
      <c r="E90" s="7"/>
      <c r="F90" s="7"/>
    </row>
    <row r="91" spans="1:7" x14ac:dyDescent="0.2">
      <c r="A91" s="7"/>
      <c r="B91" s="7"/>
      <c r="C91" s="7"/>
      <c r="D91" s="7"/>
      <c r="E91" s="7"/>
      <c r="F91" s="7"/>
    </row>
    <row r="92" spans="1:7" x14ac:dyDescent="0.2">
      <c r="A92" s="7"/>
      <c r="B92" s="7"/>
      <c r="C92" s="7"/>
      <c r="D92" s="7"/>
      <c r="E92" s="7"/>
      <c r="F92" s="7"/>
    </row>
    <row r="93" spans="1:7" x14ac:dyDescent="0.2">
      <c r="A93" s="7"/>
      <c r="B93" s="7"/>
      <c r="C93" s="7"/>
      <c r="D93" s="7"/>
      <c r="E93" s="7"/>
      <c r="F93" s="7"/>
    </row>
    <row r="94" spans="1:7" x14ac:dyDescent="0.2">
      <c r="A94" s="7"/>
      <c r="B94" s="7"/>
      <c r="C94" s="7"/>
      <c r="D94" s="7"/>
      <c r="E94" s="7"/>
      <c r="F94" s="7"/>
    </row>
    <row r="95" spans="1:7" x14ac:dyDescent="0.2">
      <c r="A95" s="7"/>
      <c r="B95" s="7"/>
      <c r="C95" s="7"/>
      <c r="D95" s="7"/>
      <c r="E95" s="7"/>
      <c r="F95" s="7"/>
    </row>
    <row r="96" spans="1:7" x14ac:dyDescent="0.2">
      <c r="A96" s="7"/>
      <c r="B96" s="7"/>
      <c r="C96" s="7"/>
      <c r="D96" s="7"/>
      <c r="E96" s="7"/>
      <c r="F96" s="7"/>
    </row>
    <row r="97" spans="1:6" x14ac:dyDescent="0.2">
      <c r="A97" s="7"/>
      <c r="B97" s="7"/>
      <c r="C97" s="7"/>
      <c r="D97" s="7"/>
      <c r="E97" s="7"/>
      <c r="F97" s="7"/>
    </row>
    <row r="98" spans="1:6" x14ac:dyDescent="0.2">
      <c r="A98" s="7"/>
      <c r="B98" s="7"/>
      <c r="C98" s="7"/>
      <c r="D98" s="7"/>
      <c r="E98" s="7"/>
      <c r="F98" s="7"/>
    </row>
    <row r="99" spans="1:6" x14ac:dyDescent="0.2">
      <c r="A99" s="7"/>
      <c r="B99" s="7"/>
      <c r="C99" s="7"/>
      <c r="D99" s="7"/>
      <c r="E99" s="7"/>
      <c r="F99" s="7"/>
    </row>
    <row r="100" spans="1:6" x14ac:dyDescent="0.2">
      <c r="A100" s="7"/>
      <c r="B100" s="7"/>
      <c r="C100" s="7"/>
      <c r="D100" s="7"/>
      <c r="E100" s="7"/>
      <c r="F100" s="7"/>
    </row>
    <row r="101" spans="1:6" x14ac:dyDescent="0.2">
      <c r="A101" s="7"/>
      <c r="B101" s="7"/>
      <c r="C101" s="7"/>
      <c r="D101" s="7"/>
      <c r="E101" s="7"/>
      <c r="F101" s="7"/>
    </row>
  </sheetData>
  <mergeCells count="19">
    <mergeCell ref="A9:F9"/>
    <mergeCell ref="A80:F85"/>
    <mergeCell ref="B49:C49"/>
    <mergeCell ref="D49:F49"/>
    <mergeCell ref="A13:F14"/>
    <mergeCell ref="B15:C15"/>
    <mergeCell ref="A24:F24"/>
    <mergeCell ref="A26:F27"/>
    <mergeCell ref="A43:F44"/>
    <mergeCell ref="D15:E15"/>
    <mergeCell ref="D16:E16"/>
    <mergeCell ref="D17:E17"/>
    <mergeCell ref="D18:E18"/>
    <mergeCell ref="D19:E19"/>
    <mergeCell ref="D20:E20"/>
    <mergeCell ref="D21:E21"/>
    <mergeCell ref="D22:E22"/>
    <mergeCell ref="A15:A16"/>
    <mergeCell ref="A73:F73"/>
  </mergeCells>
  <phoneticPr fontId="4" type="noConversion"/>
  <conditionalFormatting sqref="E28:E31 F28:F38 A18:C23 A24:A25">
    <cfRule type="expression" dxfId="1" priority="1" stopIfTrue="1">
      <formula>#REF!="ja"</formula>
    </cfRule>
  </conditionalFormatting>
  <pageMargins left="0.70866141732283472" right="0.70866141732283472" top="0.39370078740157483" bottom="0.78740157480314965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3E3C-E8FA-4B95-9717-652DAD545169}">
  <sheetPr>
    <pageSetUpPr fitToPage="1"/>
  </sheetPr>
  <dimension ref="A6:I22"/>
  <sheetViews>
    <sheetView view="pageBreakPreview" zoomScale="145" zoomScaleNormal="100" zoomScaleSheetLayoutView="145" workbookViewId="0">
      <selection activeCell="N41" sqref="N41"/>
    </sheetView>
  </sheetViews>
  <sheetFormatPr baseColWidth="10" defaultRowHeight="12.75" x14ac:dyDescent="0.2"/>
  <cols>
    <col min="1" max="1" width="29.7109375" customWidth="1"/>
    <col min="2" max="2" width="26.28515625" customWidth="1"/>
    <col min="3" max="3" width="22.140625" customWidth="1"/>
    <col min="4" max="4" width="22.42578125" customWidth="1"/>
    <col min="5" max="5" width="17.85546875" customWidth="1"/>
    <col min="6" max="6" width="13.5703125" customWidth="1"/>
  </cols>
  <sheetData>
    <row r="6" spans="1:7" ht="0.75" customHeight="1" x14ac:dyDescent="0.2"/>
    <row r="7" spans="1:7" ht="16.5" customHeight="1" x14ac:dyDescent="0.2"/>
    <row r="8" spans="1:7" ht="18" customHeight="1" x14ac:dyDescent="0.2">
      <c r="A8" s="206" t="s">
        <v>73</v>
      </c>
      <c r="B8" s="206"/>
      <c r="C8" s="206"/>
      <c r="D8" s="206"/>
      <c r="E8" s="206"/>
      <c r="F8" s="206"/>
      <c r="G8" s="32"/>
    </row>
    <row r="9" spans="1:7" ht="18" customHeight="1" x14ac:dyDescent="0.2">
      <c r="A9" s="91"/>
      <c r="B9" s="91"/>
      <c r="C9" s="91"/>
      <c r="D9" s="91"/>
      <c r="E9" s="91"/>
      <c r="F9" s="91"/>
      <c r="G9" s="32"/>
    </row>
    <row r="10" spans="1:7" ht="18" customHeight="1" x14ac:dyDescent="0.2">
      <c r="A10" s="91"/>
      <c r="B10" s="91"/>
      <c r="C10" s="91"/>
      <c r="D10" s="91"/>
      <c r="E10" s="91"/>
      <c r="F10" s="34" t="s">
        <v>75</v>
      </c>
      <c r="G10" s="32"/>
    </row>
    <row r="11" spans="1:7" ht="16.5" thickBot="1" x14ac:dyDescent="0.25">
      <c r="A11" s="3"/>
      <c r="B11" s="3"/>
      <c r="C11" s="3"/>
      <c r="D11" s="3"/>
      <c r="E11" s="3"/>
      <c r="F11" s="3"/>
    </row>
    <row r="12" spans="1:7" x14ac:dyDescent="0.2">
      <c r="A12" s="233" t="s">
        <v>101</v>
      </c>
      <c r="B12" s="234"/>
      <c r="C12" s="234"/>
      <c r="D12" s="234"/>
      <c r="E12" s="234"/>
      <c r="F12" s="235"/>
    </row>
    <row r="13" spans="1:7" x14ac:dyDescent="0.2">
      <c r="A13" s="236"/>
      <c r="B13" s="237"/>
      <c r="C13" s="237"/>
      <c r="D13" s="237"/>
      <c r="E13" s="237"/>
      <c r="F13" s="238"/>
    </row>
    <row r="14" spans="1:7" ht="16.5" x14ac:dyDescent="0.2">
      <c r="A14" s="149"/>
      <c r="B14" s="146"/>
      <c r="C14" s="146"/>
      <c r="D14" s="146"/>
      <c r="E14" s="146"/>
      <c r="F14" s="150"/>
    </row>
    <row r="15" spans="1:7" ht="24" x14ac:dyDescent="0.2">
      <c r="A15" s="90" t="s">
        <v>65</v>
      </c>
      <c r="B15" s="88" t="s">
        <v>66</v>
      </c>
      <c r="C15" s="89" t="s">
        <v>67</v>
      </c>
      <c r="D15" s="89" t="s">
        <v>68</v>
      </c>
      <c r="E15" s="252" t="s">
        <v>69</v>
      </c>
      <c r="F15" s="253"/>
    </row>
    <row r="16" spans="1:7" x14ac:dyDescent="0.2">
      <c r="A16" s="151">
        <v>24340</v>
      </c>
      <c r="B16" s="147" t="s">
        <v>71</v>
      </c>
      <c r="C16" s="167">
        <v>25000</v>
      </c>
      <c r="D16" s="96" t="s">
        <v>70</v>
      </c>
      <c r="E16" s="254" t="s">
        <v>100</v>
      </c>
      <c r="F16" s="255"/>
    </row>
    <row r="17" spans="1:9" x14ac:dyDescent="0.2">
      <c r="A17" s="151">
        <v>24340</v>
      </c>
      <c r="B17" s="148" t="s">
        <v>72</v>
      </c>
      <c r="C17" s="75">
        <v>25000</v>
      </c>
      <c r="D17" s="121" t="s">
        <v>70</v>
      </c>
      <c r="E17" s="256" t="s">
        <v>100</v>
      </c>
      <c r="F17" s="257"/>
    </row>
    <row r="18" spans="1:9" ht="13.5" thickBot="1" x14ac:dyDescent="0.25">
      <c r="A18" s="152">
        <v>24360</v>
      </c>
      <c r="B18" s="153" t="s">
        <v>109</v>
      </c>
      <c r="C18" s="78">
        <v>25000</v>
      </c>
      <c r="D18" s="122" t="s">
        <v>70</v>
      </c>
      <c r="E18" s="258" t="s">
        <v>100</v>
      </c>
      <c r="F18" s="259"/>
    </row>
    <row r="19" spans="1:9" ht="12.75" customHeight="1" x14ac:dyDescent="0.2">
      <c r="A19" s="251" t="s">
        <v>99</v>
      </c>
      <c r="B19" s="251"/>
      <c r="C19" s="251"/>
      <c r="D19" s="251"/>
      <c r="E19" s="251"/>
      <c r="F19" s="136"/>
    </row>
    <row r="20" spans="1:9" x14ac:dyDescent="0.2">
      <c r="A20" s="133"/>
      <c r="B20" s="134"/>
      <c r="C20" s="134"/>
      <c r="D20" s="135"/>
      <c r="E20" s="135"/>
      <c r="F20" s="136"/>
      <c r="I20" s="28"/>
    </row>
    <row r="21" spans="1:9" ht="15.75" x14ac:dyDescent="0.25">
      <c r="A21" s="260" t="s">
        <v>107</v>
      </c>
      <c r="B21" s="261"/>
      <c r="C21" s="261"/>
      <c r="D21" s="261"/>
      <c r="E21" s="261"/>
      <c r="F21" s="262"/>
    </row>
    <row r="22" spans="1:9" ht="15.75" x14ac:dyDescent="0.25">
      <c r="A22" s="248" t="s">
        <v>108</v>
      </c>
      <c r="B22" s="249"/>
      <c r="C22" s="249"/>
      <c r="D22" s="249"/>
      <c r="E22" s="249"/>
      <c r="F22" s="250"/>
    </row>
  </sheetData>
  <mergeCells count="9">
    <mergeCell ref="A22:F22"/>
    <mergeCell ref="A19:E19"/>
    <mergeCell ref="A8:F8"/>
    <mergeCell ref="A12:F13"/>
    <mergeCell ref="E15:F15"/>
    <mergeCell ref="E16:F16"/>
    <mergeCell ref="E17:F17"/>
    <mergeCell ref="E18:F18"/>
    <mergeCell ref="A21:F21"/>
  </mergeCells>
  <conditionalFormatting sqref="A18:C18 A19 A20:C20">
    <cfRule type="expression" dxfId="0" priority="1" stopIfTrue="1">
      <formula>#REF!="ja"</formula>
    </cfRule>
  </conditionalFormatting>
  <pageMargins left="0.70866141732283472" right="0.70866141732283472" top="0.39370078740157483" bottom="0.78740157480314965" header="0.31496062992125984" footer="0.31496062992125984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CC0B4EAD97D447859CC21E79FC082F" ma:contentTypeVersion="11" ma:contentTypeDescription="Ein neues Dokument erstellen." ma:contentTypeScope="" ma:versionID="97353f2194eee35ff660ae55f51a990d">
  <xsd:schema xmlns:xsd="http://www.w3.org/2001/XMLSchema" xmlns:xs="http://www.w3.org/2001/XMLSchema" xmlns:p="http://schemas.microsoft.com/office/2006/metadata/properties" xmlns:ns2="564a9f78-9d27-49f4-b8f5-3070e58e71fd" xmlns:ns3="565f770e-2197-4573-8f21-345b9ec8f605" targetNamespace="http://schemas.microsoft.com/office/2006/metadata/properties" ma:root="true" ma:fieldsID="8e86bc3597acd8c29c6c403637dde5b2" ns2:_="" ns3:_="">
    <xsd:import namespace="564a9f78-9d27-49f4-b8f5-3070e58e71fd"/>
    <xsd:import namespace="565f770e-2197-4573-8f21-345b9ec8f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a9f78-9d27-49f4-b8f5-3070e58e71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f770e-2197-4573-8f21-345b9ec8f6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6AAFF7-787D-46B4-8040-4F931A447ADC}"/>
</file>

<file path=customXml/itemProps2.xml><?xml version="1.0" encoding="utf-8"?>
<ds:datastoreItem xmlns:ds="http://schemas.openxmlformats.org/officeDocument/2006/customXml" ds:itemID="{4E30ED52-659B-4135-87E6-38C6D5C87165}"/>
</file>

<file path=customXml/itemProps3.xml><?xml version="1.0" encoding="utf-8"?>
<ds:datastoreItem xmlns:ds="http://schemas.openxmlformats.org/officeDocument/2006/customXml" ds:itemID="{F46BB89F-5CE4-4C9D-B0EE-B3F72D656B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Seite 1</vt:lpstr>
      <vt:lpstr>Seite 2</vt:lpstr>
      <vt:lpstr>Seite 3</vt:lpstr>
      <vt:lpstr>'Seite 1'!Druckbereich</vt:lpstr>
      <vt:lpstr>'Seite 2'!Druckbereich</vt:lpstr>
      <vt:lpstr>'Seite 3'!Druckbereich</vt:lpstr>
    </vt:vector>
  </TitlesOfParts>
  <Company>Stadtwerke Rendsburg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c.kuhr</dc:creator>
  <cp:lastModifiedBy>Steinbach, Sebastian</cp:lastModifiedBy>
  <cp:lastPrinted>2021-12-16T12:57:13Z</cp:lastPrinted>
  <dcterms:created xsi:type="dcterms:W3CDTF">2009-01-22T10:47:25Z</dcterms:created>
  <dcterms:modified xsi:type="dcterms:W3CDTF">2021-12-16T12:57:43Z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0x01010081CC0B4EAD97D447859CC21E79FC082F</vt:lpwstr>
  </property>
</Properties>
</file>